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tokyosrvfp4\Voucher\申込書\その他バウチャー\"/>
    </mc:Choice>
  </mc:AlternateContent>
  <xr:revisionPtr revIDLastSave="0" documentId="13_ncr:1_{7C56BA27-4B2A-4BD7-BBC3-D0C3276C2415}" xr6:coauthVersionLast="47" xr6:coauthVersionMax="47" xr10:uidLastSave="{00000000-0000-0000-0000-000000000000}"/>
  <workbookProtection workbookAlgorithmName="SHA-512" workbookHashValue="WwosHDhHddxCJizuxwtBBb0CY8bNZRS+gE2uVf1K7dfSvS8tXwpEwlOL2IzxO8aV0+yoWwCqrwoazH6vnanNMA==" workbookSaltValue="rRWvYuVaaqfAvhA5dYhtCg==" workbookSpinCount="100000" lockStructure="1"/>
  <bookViews>
    <workbookView xWindow="-38520" yWindow="-3780" windowWidth="38640" windowHeight="21240" xr2:uid="{00000000-000D-0000-FFFF-FFFF00000000}"/>
  </bookViews>
  <sheets>
    <sheet name="申込書" sheetId="4" r:id="rId1"/>
    <sheet name="List" sheetId="3" state="hidden" r:id="rId2"/>
    <sheet name="Sheet1" sheetId="5" state="hidden" r:id="rId3"/>
  </sheets>
  <definedNames>
    <definedName name="_xlnm._FilterDatabase" localSheetId="1" hidden="1">List!$A$2:$F$29</definedName>
    <definedName name="バウチャー種類">List!$C$1:$C$32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8" i="4" l="1"/>
  <c r="V39" i="4" s="1"/>
  <c r="T4" i="4" l="1"/>
  <c r="U29" i="4" l="1"/>
  <c r="X29" i="4" s="1"/>
  <c r="O30" i="4" l="1"/>
  <c r="O31" i="4"/>
  <c r="O32" i="4"/>
  <c r="O33" i="4"/>
  <c r="O34" i="4"/>
  <c r="O29" i="4" l="1"/>
  <c r="U30" i="4"/>
  <c r="X30" i="4" s="1"/>
  <c r="U31" i="4"/>
  <c r="X31" i="4" s="1"/>
  <c r="U32" i="4"/>
  <c r="X32" i="4" s="1"/>
  <c r="U33" i="4"/>
  <c r="X33" i="4" s="1"/>
  <c r="U34" i="4"/>
  <c r="X34" i="4" s="1"/>
  <c r="O35" i="4"/>
  <c r="U35" i="4"/>
  <c r="X35" i="4" s="1"/>
  <c r="V37" i="4" l="1"/>
  <c r="V38" i="4" s="1"/>
</calcChain>
</file>

<file path=xl/sharedStrings.xml><?xml version="1.0" encoding="utf-8"?>
<sst xmlns="http://schemas.openxmlformats.org/spreadsheetml/2006/main" count="167" uniqueCount="117">
  <si>
    <r>
      <rPr>
        <sz val="8"/>
        <rFont val="Meiryo UI"/>
        <family val="3"/>
        <charset val="128"/>
      </rPr>
      <t>フリガナ</t>
    </r>
  </si>
  <si>
    <r>
      <rPr>
        <sz val="8"/>
        <color indexed="8"/>
        <rFont val="Meiryo UI"/>
        <family val="3"/>
        <charset val="128"/>
      </rPr>
      <t>都道府県</t>
    </r>
  </si>
  <si>
    <t>年</t>
    <rPh sb="0" eb="1">
      <t>ネン</t>
    </rPh>
    <phoneticPr fontId="2"/>
  </si>
  <si>
    <t>月</t>
    <rPh sb="0" eb="1">
      <t>ガツ</t>
    </rPh>
    <phoneticPr fontId="2"/>
  </si>
  <si>
    <t>日</t>
    <rPh sb="0" eb="1">
      <t>ニチ</t>
    </rPh>
    <phoneticPr fontId="2"/>
  </si>
  <si>
    <t>Eメール</t>
  </si>
  <si>
    <t>選択してください</t>
    <rPh sb="0" eb="2">
      <t>センタク</t>
    </rPh>
    <phoneticPr fontId="2"/>
  </si>
  <si>
    <t>Juniper Networks</t>
  </si>
  <si>
    <t>スポンサー名</t>
  </si>
  <si>
    <t>AVAYA</t>
  </si>
  <si>
    <t>OMG</t>
  </si>
  <si>
    <t>申込日</t>
    <rPh sb="0" eb="2">
      <t>モウシコミ</t>
    </rPh>
    <rPh sb="2" eb="3">
      <t>ビ</t>
    </rPh>
    <phoneticPr fontId="2"/>
  </si>
  <si>
    <r>
      <rPr>
        <sz val="8"/>
        <rFont val="Meiryo UI"/>
        <family val="3"/>
        <charset val="128"/>
      </rPr>
      <t>企業名</t>
    </r>
    <phoneticPr fontId="2"/>
  </si>
  <si>
    <t>企業名(英語)</t>
    <rPh sb="4" eb="6">
      <t>エイゴ</t>
    </rPh>
    <phoneticPr fontId="2"/>
  </si>
  <si>
    <t>部署名</t>
    <phoneticPr fontId="2"/>
  </si>
  <si>
    <t>TEL</t>
    <phoneticPr fontId="2"/>
  </si>
  <si>
    <t>郵便番号</t>
    <rPh sb="0" eb="2">
      <t>ユウビン</t>
    </rPh>
    <rPh sb="2" eb="4">
      <t>バンゴウ</t>
    </rPh>
    <phoneticPr fontId="2"/>
  </si>
  <si>
    <t>バウチャー納品先  ※請求先と異なる場合のみ記入</t>
    <phoneticPr fontId="2"/>
  </si>
  <si>
    <t>企業名</t>
    <rPh sb="0" eb="2">
      <t>キギョウ</t>
    </rPh>
    <rPh sb="2" eb="3">
      <t>メイ</t>
    </rPh>
    <phoneticPr fontId="2"/>
  </si>
  <si>
    <t>氏名</t>
    <rPh sb="0" eb="2">
      <t>シメイ</t>
    </rPh>
    <phoneticPr fontId="2"/>
  </si>
  <si>
    <t>Eメール</t>
    <phoneticPr fontId="2"/>
  </si>
  <si>
    <t>支払方法</t>
    <rPh sb="0" eb="2">
      <t>シハライ</t>
    </rPh>
    <rPh sb="2" eb="4">
      <t>ホウホウ</t>
    </rPh>
    <phoneticPr fontId="2"/>
  </si>
  <si>
    <t>数量</t>
    <rPh sb="0" eb="2">
      <t>スウリョウ</t>
    </rPh>
    <phoneticPr fontId="2"/>
  </si>
  <si>
    <t>MEMO</t>
    <phoneticPr fontId="2"/>
  </si>
  <si>
    <t>備考</t>
    <rPh sb="0" eb="2">
      <t>ビコウ</t>
    </rPh>
    <phoneticPr fontId="12"/>
  </si>
  <si>
    <t>AppleCare 9L0-S05 Exam</t>
  </si>
  <si>
    <t>AppleCare 9L0-S06 Exam</t>
  </si>
  <si>
    <r>
      <t xml:space="preserve">バウチャー種類 </t>
    </r>
    <r>
      <rPr>
        <sz val="8"/>
        <color indexed="10"/>
        <rFont val="Meiryo UI"/>
        <family val="3"/>
        <charset val="128"/>
      </rPr>
      <t>※1</t>
    </r>
    <phoneticPr fontId="2"/>
  </si>
  <si>
    <r>
      <rPr>
        <sz val="7"/>
        <color indexed="10"/>
        <rFont val="Meiryo UI"/>
        <family val="3"/>
        <charset val="128"/>
      </rPr>
      <t>※2　</t>
    </r>
    <r>
      <rPr>
        <sz val="7"/>
        <color indexed="8"/>
        <rFont val="Meiryo UI"/>
        <family val="3"/>
        <charset val="128"/>
      </rPr>
      <t>最低購入数は、同一認定団体のバウチャーの購入数の合計となります。</t>
    </r>
    <rPh sb="3" eb="5">
      <t>サイテイ</t>
    </rPh>
    <rPh sb="5" eb="7">
      <t>コウニュウ</t>
    </rPh>
    <rPh sb="7" eb="8">
      <t>スウ</t>
    </rPh>
    <rPh sb="10" eb="12">
      <t>ドウイツ</t>
    </rPh>
    <rPh sb="12" eb="14">
      <t>ニンテイ</t>
    </rPh>
    <rPh sb="14" eb="16">
      <t>ダンタイ</t>
    </rPh>
    <rPh sb="23" eb="25">
      <t>コウニュウ</t>
    </rPh>
    <rPh sb="25" eb="26">
      <t>スウ</t>
    </rPh>
    <rPh sb="27" eb="29">
      <t>ゴウケイ</t>
    </rPh>
    <phoneticPr fontId="12"/>
  </si>
  <si>
    <r>
      <rPr>
        <sz val="7"/>
        <color indexed="10"/>
        <rFont val="Meiryo UI"/>
        <family val="3"/>
        <charset val="128"/>
      </rPr>
      <t>※1</t>
    </r>
    <r>
      <rPr>
        <sz val="7"/>
        <color indexed="8"/>
        <rFont val="Meiryo UI"/>
        <family val="3"/>
        <charset val="128"/>
      </rPr>
      <t>　1申込書につき、1認定団体のバウチャー種類を選択してください。　</t>
    </r>
    <rPh sb="4" eb="6">
      <t>モウシコミ</t>
    </rPh>
    <rPh sb="6" eb="7">
      <t>ショ</t>
    </rPh>
    <rPh sb="12" eb="14">
      <t>ニンテイ</t>
    </rPh>
    <rPh sb="14" eb="16">
      <t>ダンタイ</t>
    </rPh>
    <rPh sb="22" eb="24">
      <t>シュルイ</t>
    </rPh>
    <rPh sb="25" eb="27">
      <t>センタク</t>
    </rPh>
    <phoneticPr fontId="12"/>
  </si>
  <si>
    <t>No</t>
  </si>
  <si>
    <t>最低購入数</t>
    <rPh sb="0" eb="2">
      <t>サイテイ</t>
    </rPh>
    <rPh sb="2" eb="4">
      <t>コウニュウ</t>
    </rPh>
    <rPh sb="4" eb="5">
      <t>スウ</t>
    </rPh>
    <phoneticPr fontId="3"/>
  </si>
  <si>
    <t>AppleCare</t>
  </si>
  <si>
    <t>AppleCare 9L0-S02 Exam</t>
  </si>
  <si>
    <t>AppleCare 9L0-S03 Exam</t>
  </si>
  <si>
    <t>AppleCare 9L0-S04 Exam</t>
  </si>
  <si>
    <t>バウチャー種類を選択してください</t>
    <rPh sb="5" eb="7">
      <t>シュルイ</t>
    </rPh>
    <rPh sb="8" eb="10">
      <t>センタク</t>
    </rPh>
    <phoneticPr fontId="3"/>
  </si>
  <si>
    <t>バウチャー申込書</t>
    <phoneticPr fontId="2"/>
  </si>
  <si>
    <t>バウチャー購入内容　（数量を入力し、バウチャー種類をプルダウンメニューより選択してください)</t>
    <rPh sb="5" eb="7">
      <t>コウニュウ</t>
    </rPh>
    <rPh sb="7" eb="9">
      <t>ナイヨウ</t>
    </rPh>
    <rPh sb="11" eb="13">
      <t>スウリョウ</t>
    </rPh>
    <rPh sb="14" eb="16">
      <t>ニュウリョク</t>
    </rPh>
    <rPh sb="23" eb="25">
      <t>シュルイ</t>
    </rPh>
    <rPh sb="37" eb="39">
      <t>センタク</t>
    </rPh>
    <phoneticPr fontId="2"/>
  </si>
  <si>
    <t>Pearson VUE Confidential</t>
    <phoneticPr fontId="12"/>
  </si>
  <si>
    <t>*テストセンターの場合のみ記入</t>
    <rPh sb="13" eb="15">
      <t>キニュウ</t>
    </rPh>
    <phoneticPr fontId="2"/>
  </si>
  <si>
    <t>サイトID*</t>
    <phoneticPr fontId="2"/>
  </si>
  <si>
    <r>
      <t>■　以下の確認事項をお読みいただき、</t>
    </r>
    <r>
      <rPr>
        <b/>
        <sz val="8"/>
        <color indexed="10"/>
        <rFont val="Meiryo UI"/>
        <family val="3"/>
        <charset val="128"/>
      </rPr>
      <t>太枠内</t>
    </r>
    <r>
      <rPr>
        <sz val="8"/>
        <color indexed="8"/>
        <rFont val="Meiryo UI"/>
        <family val="3"/>
        <charset val="128"/>
      </rPr>
      <t>をご記入後、上記申込みページよりご提出ください。</t>
    </r>
    <rPh sb="2" eb="4">
      <t>イカ</t>
    </rPh>
    <rPh sb="5" eb="7">
      <t>カクニン</t>
    </rPh>
    <rPh sb="7" eb="9">
      <t>ジコウ</t>
    </rPh>
    <rPh sb="11" eb="12">
      <t>ヨ</t>
    </rPh>
    <rPh sb="18" eb="20">
      <t>フトワク</t>
    </rPh>
    <rPh sb="19" eb="20">
      <t>シモフト</t>
    </rPh>
    <rPh sb="20" eb="21">
      <t>ナイ</t>
    </rPh>
    <rPh sb="23" eb="25">
      <t>キニュウ</t>
    </rPh>
    <rPh sb="25" eb="26">
      <t>ゴ</t>
    </rPh>
    <rPh sb="27" eb="29">
      <t>ジョウキ</t>
    </rPh>
    <rPh sb="29" eb="31">
      <t>モウシコ</t>
    </rPh>
    <rPh sb="38" eb="40">
      <t>テイシュツ</t>
    </rPh>
    <phoneticPr fontId="2"/>
  </si>
  <si>
    <t>弊社記入欄</t>
    <rPh sb="0" eb="2">
      <t>ヘイシャ</t>
    </rPh>
    <rPh sb="2" eb="4">
      <t>キニュウ</t>
    </rPh>
    <rPh sb="4" eb="5">
      <t>ラン</t>
    </rPh>
    <phoneticPr fontId="2"/>
  </si>
  <si>
    <t>Axis</t>
  </si>
  <si>
    <t>AppleCare</t>
    <phoneticPr fontId="2"/>
  </si>
  <si>
    <t>最低購入数　10試験分 ※2</t>
    <rPh sb="0" eb="2">
      <t>サイテイ</t>
    </rPh>
    <rPh sb="2" eb="4">
      <t>コウニュウ</t>
    </rPh>
    <rPh sb="4" eb="5">
      <t>スウ</t>
    </rPh>
    <rPh sb="8" eb="10">
      <t>シケン</t>
    </rPh>
    <rPh sb="10" eb="11">
      <t>ブン</t>
    </rPh>
    <phoneticPr fontId="2"/>
  </si>
  <si>
    <t>AppleCare 9L0-012 &amp; 9L0-066 Exams</t>
    <phoneticPr fontId="21"/>
  </si>
  <si>
    <t>AppleCare 9L0-E07 &amp; 9L0-E07-RO Exams</t>
    <phoneticPr fontId="21"/>
  </si>
  <si>
    <t>最低購入数　10試験分 ※2</t>
    <rPh sb="0" eb="2">
      <t>サイテイ</t>
    </rPh>
    <rPh sb="2" eb="4">
      <t>コウニュウ</t>
    </rPh>
    <rPh sb="4" eb="5">
      <t>スウ</t>
    </rPh>
    <rPh sb="8" eb="10">
      <t>シケン</t>
    </rPh>
    <rPh sb="10" eb="11">
      <t>ブン</t>
    </rPh>
    <phoneticPr fontId="22"/>
  </si>
  <si>
    <t>最低購入数　10試験分</t>
    <rPh sb="0" eb="2">
      <t>サイテイ</t>
    </rPh>
    <rPh sb="2" eb="4">
      <t>コウニュウ</t>
    </rPh>
    <rPh sb="4" eb="5">
      <t>スウ</t>
    </rPh>
    <rPh sb="8" eb="10">
      <t>シケン</t>
    </rPh>
    <rPh sb="10" eb="11">
      <t>ブン</t>
    </rPh>
    <phoneticPr fontId="2"/>
  </si>
  <si>
    <t>10以上</t>
    <rPh sb="2" eb="4">
      <t>イジョウ</t>
    </rPh>
    <phoneticPr fontId="2"/>
  </si>
  <si>
    <t>Digital Marketing Institute</t>
    <phoneticPr fontId="21"/>
  </si>
  <si>
    <t>Digital Marketing Institute All Exams *有効期限：発行日から2年</t>
    <phoneticPr fontId="21"/>
  </si>
  <si>
    <t>最低購入数　10試験分</t>
    <phoneticPr fontId="21"/>
  </si>
  <si>
    <t>F5</t>
    <phoneticPr fontId="2"/>
  </si>
  <si>
    <t>F5 - Standard　*有効期限：発行日から2年</t>
    <rPh sb="20" eb="22">
      <t>ハッコウ</t>
    </rPh>
    <rPh sb="22" eb="23">
      <t>ビ</t>
    </rPh>
    <phoneticPr fontId="2"/>
  </si>
  <si>
    <t>F5 - Beta　*有効期限：発行日から2年</t>
    <rPh sb="11" eb="13">
      <t>ユウコウ</t>
    </rPh>
    <rPh sb="13" eb="15">
      <t>キゲン</t>
    </rPh>
    <rPh sb="16" eb="19">
      <t>ハッコウビ</t>
    </rPh>
    <rPh sb="22" eb="23">
      <t>ネン</t>
    </rPh>
    <phoneticPr fontId="2"/>
  </si>
  <si>
    <t>価格はピアソンVUEにお問合せください</t>
    <rPh sb="0" eb="2">
      <t>カカク</t>
    </rPh>
    <phoneticPr fontId="2"/>
  </si>
  <si>
    <t>NetApp</t>
    <phoneticPr fontId="2"/>
  </si>
  <si>
    <t>Teradata</t>
    <phoneticPr fontId="21"/>
  </si>
  <si>
    <t>Teradata Tier Ⅰ:Baseline Exams(141,142,143)（購入数1-10）</t>
    <phoneticPr fontId="21"/>
  </si>
  <si>
    <t>購入数　1-10試験分</t>
    <rPh sb="0" eb="2">
      <t>コウニュウ</t>
    </rPh>
    <rPh sb="2" eb="3">
      <t>スウ</t>
    </rPh>
    <rPh sb="8" eb="10">
      <t>シケン</t>
    </rPh>
    <rPh sb="10" eb="11">
      <t>ブン</t>
    </rPh>
    <phoneticPr fontId="2"/>
  </si>
  <si>
    <t>Teradata Tier Ⅰ:Baseline Exams(141,142,143)（購入数11-29）</t>
    <phoneticPr fontId="21"/>
  </si>
  <si>
    <t>購入数　11-29試験分 (10%off)</t>
    <rPh sb="0" eb="2">
      <t>コウニュウ</t>
    </rPh>
    <rPh sb="2" eb="3">
      <t>スウ</t>
    </rPh>
    <rPh sb="9" eb="11">
      <t>シケン</t>
    </rPh>
    <rPh sb="11" eb="12">
      <t>ブン</t>
    </rPh>
    <phoneticPr fontId="2"/>
  </si>
  <si>
    <t>Teradata Tier Ⅰ:Baseline Exams(141,142,143)（購入数30以上）</t>
    <rPh sb="49" eb="51">
      <t>イジョウ</t>
    </rPh>
    <phoneticPr fontId="21"/>
  </si>
  <si>
    <t>購入数　30試験分以上　(15%off)</t>
    <rPh sb="0" eb="2">
      <t>コウニュウ</t>
    </rPh>
    <rPh sb="2" eb="3">
      <t>スウ</t>
    </rPh>
    <rPh sb="6" eb="8">
      <t>シケン</t>
    </rPh>
    <rPh sb="8" eb="9">
      <t>ブン</t>
    </rPh>
    <rPh sb="9" eb="11">
      <t>イジョウ</t>
    </rPh>
    <phoneticPr fontId="2"/>
  </si>
  <si>
    <t>Teradata Tier Ⅱ:Job Role Exams(144,145,146)（購入数1-10）</t>
    <phoneticPr fontId="21"/>
  </si>
  <si>
    <t>Teradata Tier Ⅱ:Job Role Exams(144,145,146)（購入数11-29）</t>
    <phoneticPr fontId="21"/>
  </si>
  <si>
    <t>Teradata Tier Ⅱ:Job Role Exams(144,145,146)（購入数30以上）</t>
    <rPh sb="49" eb="51">
      <t>イジョウ</t>
    </rPh>
    <phoneticPr fontId="21"/>
  </si>
  <si>
    <t>購入数　30試験分以上 (15%off)</t>
    <rPh sb="0" eb="2">
      <t>コウニュウ</t>
    </rPh>
    <rPh sb="2" eb="3">
      <t>スウ</t>
    </rPh>
    <rPh sb="6" eb="8">
      <t>シケン</t>
    </rPh>
    <rPh sb="8" eb="9">
      <t>ブン</t>
    </rPh>
    <rPh sb="9" eb="11">
      <t>イジョウ</t>
    </rPh>
    <phoneticPr fontId="2"/>
  </si>
  <si>
    <t>UMTP</t>
    <phoneticPr fontId="21"/>
  </si>
  <si>
    <t>UMTP UMLモデリング技能認定試験(一般向け)　約6%off（購入数10-49）</t>
    <rPh sb="13" eb="15">
      <t>ギノウ</t>
    </rPh>
    <rPh sb="15" eb="17">
      <t>ニンテイ</t>
    </rPh>
    <rPh sb="17" eb="19">
      <t>シケン</t>
    </rPh>
    <rPh sb="20" eb="22">
      <t>イッパン</t>
    </rPh>
    <rPh sb="22" eb="23">
      <t>ム</t>
    </rPh>
    <rPh sb="26" eb="27">
      <t>ヤク</t>
    </rPh>
    <rPh sb="33" eb="36">
      <t>コウニュウスウ</t>
    </rPh>
    <phoneticPr fontId="21"/>
  </si>
  <si>
    <t>購入数　10-49試験分</t>
    <rPh sb="0" eb="2">
      <t>コウニュウ</t>
    </rPh>
    <rPh sb="2" eb="3">
      <t>スウ</t>
    </rPh>
    <rPh sb="9" eb="11">
      <t>シケン</t>
    </rPh>
    <rPh sb="11" eb="12">
      <t>ブン</t>
    </rPh>
    <phoneticPr fontId="2"/>
  </si>
  <si>
    <t>UMTP UMLモデリング技能認定試験(一般向け)　10%off（購入数50-99）</t>
    <rPh sb="13" eb="15">
      <t>ギノウ</t>
    </rPh>
    <rPh sb="15" eb="17">
      <t>ニンテイ</t>
    </rPh>
    <rPh sb="17" eb="19">
      <t>シケン</t>
    </rPh>
    <rPh sb="20" eb="22">
      <t>イッパン</t>
    </rPh>
    <rPh sb="22" eb="23">
      <t>ム</t>
    </rPh>
    <rPh sb="33" eb="36">
      <t>コウニュウスウ</t>
    </rPh>
    <phoneticPr fontId="21"/>
  </si>
  <si>
    <t>購入数　50-99試験分</t>
    <rPh sb="0" eb="2">
      <t>コウニュウ</t>
    </rPh>
    <rPh sb="2" eb="3">
      <t>スウ</t>
    </rPh>
    <rPh sb="9" eb="11">
      <t>シケン</t>
    </rPh>
    <rPh sb="11" eb="12">
      <t>ブン</t>
    </rPh>
    <phoneticPr fontId="2"/>
  </si>
  <si>
    <t>UMTP UMLモデリング技能認定試験(一般向け)　約13%off（購入数100以上）</t>
    <rPh sb="13" eb="15">
      <t>ギノウ</t>
    </rPh>
    <rPh sb="15" eb="17">
      <t>ニンテイ</t>
    </rPh>
    <rPh sb="17" eb="19">
      <t>シケン</t>
    </rPh>
    <rPh sb="20" eb="22">
      <t>イッパン</t>
    </rPh>
    <rPh sb="22" eb="23">
      <t>ム</t>
    </rPh>
    <rPh sb="26" eb="27">
      <t>ヤク</t>
    </rPh>
    <rPh sb="34" eb="37">
      <t>コウニュウスウ</t>
    </rPh>
    <rPh sb="40" eb="42">
      <t>イジョウ</t>
    </rPh>
    <phoneticPr fontId="21"/>
  </si>
  <si>
    <t>購入数　100試験分以上</t>
    <rPh sb="0" eb="2">
      <t>コウニュウ</t>
    </rPh>
    <rPh sb="2" eb="3">
      <t>スウ</t>
    </rPh>
    <rPh sb="7" eb="9">
      <t>シケン</t>
    </rPh>
    <rPh sb="9" eb="10">
      <t>ブン</t>
    </rPh>
    <rPh sb="10" eb="12">
      <t>イジョウ</t>
    </rPh>
    <phoneticPr fontId="2"/>
  </si>
  <si>
    <t>AppleCare 9L0-E06 &amp; 9L0-E06-RO Exams</t>
    <phoneticPr fontId="2"/>
  </si>
  <si>
    <t>AppleCare 9L0-011 &amp; 9L0-065 Exams</t>
    <phoneticPr fontId="21"/>
  </si>
  <si>
    <t>AppleCare 9L0-010 &amp; 9L0-064 Exams</t>
    <phoneticPr fontId="2"/>
  </si>
  <si>
    <t>AppleCare MAC/iOS/SVC Exams</t>
    <phoneticPr fontId="21"/>
  </si>
  <si>
    <t>AVAYA バウチャー</t>
    <phoneticPr fontId="2"/>
  </si>
  <si>
    <t>Axis バウチャー</t>
    <phoneticPr fontId="21"/>
  </si>
  <si>
    <t>OMG バウチャー (10試験以上)</t>
    <phoneticPr fontId="2"/>
  </si>
  <si>
    <t>OMG バウチャー (1-9試験)</t>
    <phoneticPr fontId="2"/>
  </si>
  <si>
    <t>購入数　1-9試験分</t>
    <rPh sb="0" eb="2">
      <t>コウニュウ</t>
    </rPh>
    <rPh sb="2" eb="3">
      <t>スウ</t>
    </rPh>
    <rPh sb="7" eb="9">
      <t>シケン</t>
    </rPh>
    <rPh sb="9" eb="10">
      <t>ブン</t>
    </rPh>
    <phoneticPr fontId="2"/>
  </si>
  <si>
    <t>Juniper Networks 従業員専用 バウチャー</t>
    <rPh sb="17" eb="20">
      <t>ジュウギョウイン</t>
    </rPh>
    <rPh sb="20" eb="22">
      <t>センヨウ</t>
    </rPh>
    <phoneticPr fontId="2"/>
  </si>
  <si>
    <t>英字氏名</t>
    <rPh sb="0" eb="2">
      <t>エイジ</t>
    </rPh>
    <rPh sb="2" eb="4">
      <t>シメイ</t>
    </rPh>
    <phoneticPr fontId="2"/>
  </si>
  <si>
    <t>支払い方法</t>
    <phoneticPr fontId="55"/>
  </si>
  <si>
    <r>
      <t>請求書送付先　</t>
    </r>
    <r>
      <rPr>
        <i/>
        <sz val="9"/>
        <color theme="0"/>
        <rFont val="Meiryo UI"/>
        <family val="3"/>
        <charset val="128"/>
      </rPr>
      <t>※個人のお客様は企業情報は不要です</t>
    </r>
    <rPh sb="7" eb="24">
      <t>コ</t>
    </rPh>
    <phoneticPr fontId="2"/>
  </si>
  <si>
    <t>Updated:</t>
    <phoneticPr fontId="2"/>
  </si>
  <si>
    <t>セイ</t>
    <phoneticPr fontId="2"/>
  </si>
  <si>
    <t>メイ</t>
    <phoneticPr fontId="2"/>
  </si>
  <si>
    <t>氏名</t>
    <phoneticPr fontId="2"/>
  </si>
  <si>
    <t>TEL</t>
    <phoneticPr fontId="2"/>
  </si>
  <si>
    <t>その他住所</t>
    <phoneticPr fontId="2"/>
  </si>
  <si>
    <t>住所(英語)</t>
    <phoneticPr fontId="2"/>
  </si>
  <si>
    <t>Dell Technologies (Dell EMC) Prepaid 100% バウチャー</t>
    <phoneticPr fontId="2"/>
  </si>
  <si>
    <r>
      <t xml:space="preserve">          Pearson VUE </t>
    </r>
    <r>
      <rPr>
        <b/>
        <sz val="9"/>
        <color indexed="12"/>
        <rFont val="Meiryo UI"/>
        <family val="3"/>
        <charset val="128"/>
      </rPr>
      <t>バウチャー申込書</t>
    </r>
    <phoneticPr fontId="12"/>
  </si>
  <si>
    <t>NetApp Prepaid 15000円試験用 100% バウチャー</t>
    <rPh sb="20" eb="21">
      <t>エン</t>
    </rPh>
    <rPh sb="21" eb="24">
      <t>シケンヨウ</t>
    </rPh>
    <phoneticPr fontId="2"/>
  </si>
  <si>
    <t>NetApp FlexPod Prepaid 30000円試験用 100% バウチャー</t>
    <phoneticPr fontId="12"/>
  </si>
  <si>
    <r>
      <t xml:space="preserve">ON:
</t>
    </r>
    <r>
      <rPr>
        <sz val="11"/>
        <rFont val="Verdana"/>
        <family val="2"/>
      </rPr>
      <t xml:space="preserve">            </t>
    </r>
    <r>
      <rPr>
        <sz val="7"/>
        <color theme="0" tint="-0.14999847407452621"/>
        <rFont val="Verdana"/>
        <family val="2"/>
      </rPr>
      <t xml:space="preserve">
</t>
    </r>
  </si>
  <si>
    <t>PD</t>
  </si>
  <si>
    <t>Finance</t>
  </si>
  <si>
    <t>DD/R</t>
  </si>
  <si>
    <t>ORI:</t>
  </si>
  <si>
    <r>
      <t>※　バウチャー申込みの際は、以下確認事項および当社の</t>
    </r>
    <r>
      <rPr>
        <sz val="7"/>
        <color indexed="12"/>
        <rFont val="Meiryo UI"/>
        <family val="3"/>
        <charset val="128"/>
      </rPr>
      <t>個人情報およびクッキーに関するポリシー</t>
    </r>
    <r>
      <rPr>
        <sz val="7"/>
        <color indexed="8"/>
        <rFont val="Meiryo UI"/>
        <family val="3"/>
        <charset val="128"/>
      </rPr>
      <t>への同意が必要です。</t>
    </r>
    <rPh sb="11" eb="12">
      <t>サイ</t>
    </rPh>
    <rPh sb="14" eb="16">
      <t>イカ</t>
    </rPh>
    <rPh sb="16" eb="18">
      <t>カクニン</t>
    </rPh>
    <rPh sb="18" eb="20">
      <t>ジコウ</t>
    </rPh>
    <rPh sb="50" eb="52">
      <t>ヒツヨウ</t>
    </rPh>
    <phoneticPr fontId="2"/>
  </si>
  <si>
    <r>
      <t xml:space="preserve">ピアソンVUE | ナショナル・コンピュータ・システムズ・ジャパン株式会社　 www.pearsonvue.co.jp
</t>
    </r>
    <r>
      <rPr>
        <b/>
        <sz val="7"/>
        <color rgb="FF000000"/>
        <rFont val="Meiryo UI"/>
        <family val="3"/>
        <charset val="128"/>
      </rPr>
      <t xml:space="preserve">&lt;バウチャー購入のお問合せ&gt; </t>
    </r>
    <r>
      <rPr>
        <sz val="7"/>
        <color rgb="FF000000"/>
        <rFont val="Meiryo UI"/>
        <family val="3"/>
        <charset val="128"/>
      </rPr>
      <t>バウチャー担当 電話番号・受付時間、休暇等の最新情報は</t>
    </r>
    <r>
      <rPr>
        <sz val="7"/>
        <color rgb="FF0000FF"/>
        <rFont val="Meiryo UI"/>
        <family val="3"/>
        <charset val="128"/>
      </rPr>
      <t>バウチャーストアのウェブサイト</t>
    </r>
    <r>
      <rPr>
        <sz val="7"/>
        <color rgb="FF000000"/>
        <rFont val="Meiryo UI"/>
        <family val="3"/>
        <charset val="128"/>
      </rPr>
      <t xml:space="preserve">でご確認ください。 Email: pvjpvoucher@pearson.com　　
</t>
    </r>
    <r>
      <rPr>
        <b/>
        <sz val="7"/>
        <color rgb="FF000000"/>
        <rFont val="Meiryo UI"/>
        <family val="3"/>
        <charset val="128"/>
      </rPr>
      <t>&lt;その他のお問合せ&gt;</t>
    </r>
    <r>
      <rPr>
        <sz val="7"/>
        <color rgb="FF000000"/>
        <rFont val="Meiryo UI"/>
        <family val="3"/>
        <charset val="128"/>
      </rPr>
      <t xml:space="preserve"> カスタマーサービス TEL: 0120-355-173 *9:00～18:00 (土・日・祝、年末年始を除く) Email: pvjpreg@pearson.com</t>
    </r>
    <rPh sb="66" eb="68">
      <t>コウニュウ</t>
    </rPh>
    <rPh sb="80" eb="82">
      <t>タントウ</t>
    </rPh>
    <rPh sb="83" eb="87">
      <t>デンワバンゴウ</t>
    </rPh>
    <rPh sb="88" eb="92">
      <t>ウケツケジカン</t>
    </rPh>
    <rPh sb="93" eb="96">
      <t>キュウカトウ</t>
    </rPh>
    <rPh sb="97" eb="101">
      <t>サイシンジョウホウ</t>
    </rPh>
    <rPh sb="119" eb="121">
      <t>カクニン</t>
    </rPh>
    <rPh sb="163" eb="164">
      <t>タ</t>
    </rPh>
    <rPh sb="166" eb="168">
      <t>トイアワ</t>
    </rPh>
    <phoneticPr fontId="2"/>
  </si>
  <si>
    <t>単価（税抜）</t>
    <rPh sb="0" eb="2">
      <t>タンカ</t>
    </rPh>
    <rPh sb="3" eb="4">
      <t>ゼイ</t>
    </rPh>
    <rPh sb="4" eb="5">
      <t>ヌ</t>
    </rPh>
    <phoneticPr fontId="12"/>
  </si>
  <si>
    <t>金額（税抜）</t>
    <rPh sb="0" eb="2">
      <t>キンガク</t>
    </rPh>
    <rPh sb="3" eb="5">
      <t>ゼイヌ</t>
    </rPh>
    <phoneticPr fontId="2"/>
  </si>
  <si>
    <t>合計数</t>
    <rPh sb="0" eb="3">
      <t>ゴウケイスウ</t>
    </rPh>
    <phoneticPr fontId="2"/>
  </si>
  <si>
    <t>合計（税込）</t>
    <rPh sb="0" eb="2">
      <t>ゴウケイ</t>
    </rPh>
    <rPh sb="3" eb="5">
      <t>ゼイコ</t>
    </rPh>
    <phoneticPr fontId="12"/>
  </si>
  <si>
    <t>小計（税抜）</t>
    <rPh sb="0" eb="2">
      <t>ショウケイ</t>
    </rPh>
    <rPh sb="3" eb="5">
      <t>ゼイヌ</t>
    </rPh>
    <phoneticPr fontId="2"/>
  </si>
  <si>
    <t>消費税（10%）</t>
    <rPh sb="0" eb="3">
      <t>ショウヒゼイ</t>
    </rPh>
    <phoneticPr fontId="2"/>
  </si>
  <si>
    <r>
      <rPr>
        <b/>
        <sz val="8"/>
        <color rgb="FFFF0000"/>
        <rFont val="Meiryo UI"/>
        <family val="3"/>
        <charset val="128"/>
      </rPr>
      <t>確認事項</t>
    </r>
    <r>
      <rPr>
        <sz val="7"/>
        <color theme="1"/>
        <rFont val="Meiryo UI"/>
        <family val="3"/>
        <charset val="128"/>
      </rPr>
      <t xml:space="preserve">
</t>
    </r>
    <r>
      <rPr>
        <b/>
        <sz val="7"/>
        <color theme="1"/>
        <rFont val="Meiryo UI"/>
        <family val="3"/>
        <charset val="128"/>
      </rPr>
      <t>&lt;ご購入について&gt;</t>
    </r>
    <r>
      <rPr>
        <sz val="7"/>
        <color theme="1"/>
        <rFont val="Meiryo UI"/>
        <family val="3"/>
        <charset val="128"/>
      </rPr>
      <t xml:space="preserve">
・　お支払いは前払い制です。銀行振込またはクレジットカードによるお支払いが可能です。
　　　</t>
    </r>
    <r>
      <rPr>
        <b/>
        <sz val="7"/>
        <color theme="1"/>
        <rFont val="Meiryo UI"/>
        <family val="3"/>
        <charset val="128"/>
      </rPr>
      <t>銀行振込：</t>
    </r>
    <r>
      <rPr>
        <sz val="7"/>
        <color theme="1"/>
        <rFont val="Meiryo UI"/>
        <family val="3"/>
        <charset val="128"/>
      </rPr>
      <t>申込書受領後、通常2営業日以内に請求書をEメールにて送付いたします。当社指定の銀行口座へお振込みください。
　　　</t>
    </r>
    <r>
      <rPr>
        <b/>
        <sz val="7"/>
        <color theme="1"/>
        <rFont val="Meiryo UI"/>
        <family val="3"/>
        <charset val="128"/>
      </rPr>
      <t>クレジットカード：</t>
    </r>
    <r>
      <rPr>
        <sz val="7"/>
        <color theme="1"/>
        <rFont val="Meiryo UI"/>
        <family val="3"/>
        <charset val="128"/>
      </rPr>
      <t xml:space="preserve">申込書受領後、通常2営業日以内に請求書をEメールにて送付いたします。請求内容をご確認後、カード情報を電話にてご連絡ください。
・　価格や仕様は認定団体の意向等により予告なく変更する場合があります。バウチャー発行までの間に価格変更が発生した際は、差額が発生しますのでご了承ください。
・　消費税率や消費税算出方法に変更があった場合は、修正した価格にて請求書の作成/クレジットカード決済をおこないます。
・　購入予定のバウチャーが適用可能な試験の種類、及び詳細は、事前に認定団体にご確認ください。
※ 通常、試験料とバウチャー価格は同じです。
</t>
    </r>
    <r>
      <rPr>
        <b/>
        <sz val="7"/>
        <color theme="1"/>
        <rFont val="Meiryo UI"/>
        <family val="3"/>
        <charset val="128"/>
      </rPr>
      <t>&lt;納品およびバウチャーの取り扱いについて&gt;</t>
    </r>
    <r>
      <rPr>
        <sz val="7"/>
        <color theme="1"/>
        <rFont val="Meiryo UI"/>
        <family val="3"/>
        <charset val="128"/>
      </rPr>
      <t xml:space="preserve">
・　納品は決済日(銀行振込の場合は、振込日付の翌営業日)から、通常4営業日以内です。バウチャー番号を記載したファイルをEメールにて納品いたします。　
・　本バウチャーの有効期限は </t>
    </r>
    <r>
      <rPr>
        <b/>
        <u/>
        <sz val="8"/>
        <color rgb="FFFF0000"/>
        <rFont val="Meiryo UI"/>
        <family val="3"/>
        <charset val="128"/>
      </rPr>
      <t>発行日より1年</t>
    </r>
    <r>
      <rPr>
        <b/>
        <sz val="8"/>
        <color rgb="FFFF0000"/>
        <rFont val="Meiryo UI"/>
        <family val="3"/>
        <charset val="128"/>
      </rPr>
      <t xml:space="preserve"> </t>
    </r>
    <r>
      <rPr>
        <sz val="7"/>
        <color theme="1"/>
        <rFont val="Meiryo UI"/>
        <family val="3"/>
        <charset val="128"/>
      </rPr>
      <t>です（</t>
    </r>
    <r>
      <rPr>
        <u/>
        <sz val="7"/>
        <color theme="1"/>
        <rFont val="Meiryo UI"/>
        <family val="3"/>
        <charset val="128"/>
      </rPr>
      <t>Digital Marketing Institute及びF5は2年</t>
    </r>
    <r>
      <rPr>
        <sz val="7"/>
        <color theme="1"/>
        <rFont val="Meiryo UI"/>
        <family val="3"/>
        <charset val="128"/>
      </rPr>
      <t>）。有効期限の延長はできませんので、期限までに受験してください。
・　使用/未使用にかかわらず、発行後のバウチャーの交換、返品・返金等はできません。
・　バウチャーは該当試験の配信が終了となった場合は使用できなくなり、その場合でも交換、返品・返金は出来かねます。
・　使用/未使用の調査及び追跡はいたしかねますので、納品後は管理の徹底をお願いいたします。
・　受験者にバウチャー番号を配布する際は、必ず有効期限と共にバウチャー番号を配布してください。
・　バウチャーの転売は禁止されております。バウチャー納品後の第3者への譲渡後のトラブルは、当社は責任を負いかねます。</t>
    </r>
    <rPh sb="200" eb="202">
      <t>シヨウ</t>
    </rPh>
    <phoneticPr fontId="12"/>
  </si>
  <si>
    <r>
      <t xml:space="preserve">
</t>
    </r>
    <r>
      <rPr>
        <b/>
        <sz val="11"/>
        <color indexed="63"/>
        <rFont val="Meiryo UI"/>
        <family val="3"/>
        <charset val="128"/>
      </rPr>
      <t xml:space="preserve">                              </t>
    </r>
    <r>
      <rPr>
        <u/>
        <sz val="7"/>
        <color indexed="63"/>
        <rFont val="Meiryo UI"/>
        <family val="3"/>
        <charset val="128"/>
      </rPr>
      <t>https://www.pearsonvue.com/jp/ja/test-takers/voucher-store/apply.html</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</si>
</sst>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lt;=999]000;[&lt;=9999]000\-00;000\-0000"/>
    <numFmt numFmtId="177" formatCode="&quot;¥&quot;#,##0_);[Red]\(&quot;¥&quot;#,##0\)"/>
    <numFmt numFmtId="178" formatCode="0_);[Red]\(0\)"/>
    <numFmt numFmtId="179" formatCode="&quot;(￥&quot;#,##0&quot;)&quot;"/>
    <numFmt numFmtId="180" formatCode="&quot;￥ &quot;#,##0&quot; &quot;"/>
    <numFmt numFmtId="181" formatCode="&quot;¥&quot;#,##0.00_);[Red]\(&quot;¥&quot;#,##0.00\)"/>
  </numFmts>
  <fonts count="78">
    <font>
      <sz val="11"/>
      <color theme="1"/>
      <name val="ＭＳ Ｐゴシック"/>
      <family val="3"/>
      <charset val="128"/>
      <scheme val="minor"/>
    </font>
    <font>
      <b/>
      <sz val="11"/>
      <color indexed="12"/>
      <name val="Verdana"/>
      <family val="2"/>
    </font>
    <font>
      <sz val="6"/>
      <name val="ＭＳ Ｐゴシック"/>
      <family val="3"/>
      <charset val="128"/>
    </font>
    <font>
      <sz val="11"/>
      <color indexed="8"/>
      <name val="Verdana"/>
      <family val="2"/>
    </font>
    <font>
      <b/>
      <sz val="16"/>
      <name val="Meiryo UI"/>
      <family val="3"/>
      <charset val="128"/>
    </font>
    <font>
      <sz val="8"/>
      <name val="Verdana"/>
      <family val="2"/>
    </font>
    <font>
      <sz val="8"/>
      <name val="Meiryo UI"/>
      <family val="3"/>
      <charset val="128"/>
    </font>
    <font>
      <sz val="8"/>
      <color indexed="8"/>
      <name val="Meiryo UI"/>
      <family val="3"/>
      <charset val="128"/>
    </font>
    <font>
      <b/>
      <sz val="8"/>
      <color indexed="9"/>
      <name val="Meiryo UI"/>
      <family val="3"/>
      <charset val="128"/>
    </font>
    <font>
      <b/>
      <sz val="9"/>
      <name val="Meiryo UI"/>
      <family val="3"/>
      <charset val="128"/>
    </font>
    <font>
      <sz val="8"/>
      <color indexed="8"/>
      <name val="Verdana"/>
      <family val="2"/>
    </font>
    <font>
      <sz val="11"/>
      <name val="ＭＳ Ｐゴシック"/>
      <family val="3"/>
      <charset val="128"/>
    </font>
    <font>
      <sz val="6"/>
      <name val="ＭＳ Ｐゴシック"/>
      <family val="3"/>
      <charset val="128"/>
    </font>
    <font>
      <sz val="9"/>
      <name val="Meiryo UI"/>
      <family val="3"/>
      <charset val="128"/>
    </font>
    <font>
      <b/>
      <sz val="8"/>
      <color indexed="10"/>
      <name val="Meiryo UI"/>
      <family val="3"/>
      <charset val="128"/>
    </font>
    <font>
      <b/>
      <sz val="10"/>
      <name val="Meiryo UI"/>
      <family val="3"/>
      <charset val="128"/>
    </font>
    <font>
      <sz val="7"/>
      <color indexed="8"/>
      <name val="Meiryo UI"/>
      <family val="3"/>
      <charset val="128"/>
    </font>
    <font>
      <sz val="8"/>
      <color indexed="10"/>
      <name val="Meiryo UI"/>
      <family val="3"/>
      <charset val="128"/>
    </font>
    <font>
      <sz val="7"/>
      <color indexed="10"/>
      <name val="Meiryo UI"/>
      <family val="3"/>
      <charset val="128"/>
    </font>
    <font>
      <b/>
      <sz val="9"/>
      <color indexed="12"/>
      <name val="Meiryo UI"/>
      <family val="3"/>
      <charset val="128"/>
    </font>
    <font>
      <sz val="7"/>
      <color indexed="12"/>
      <name val="Meiryo UI"/>
      <family val="3"/>
      <charset val="128"/>
    </font>
    <font>
      <sz val="6"/>
      <name val="ＭＳ Ｐゴシック"/>
      <family val="3"/>
      <charset val="128"/>
    </font>
    <font>
      <sz val="10"/>
      <color indexed="62"/>
      <name val="Meiryo UI"/>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ＭＳ Ｐゴシック"/>
      <family val="3"/>
      <charset val="128"/>
      <scheme val="minor"/>
    </font>
    <font>
      <sz val="10"/>
      <color theme="1"/>
      <name val="Meiryo UI"/>
      <family val="3"/>
      <charset val="128"/>
    </font>
    <font>
      <sz val="11"/>
      <color theme="1"/>
      <name val="Verdana"/>
      <family val="2"/>
    </font>
    <font>
      <sz val="9"/>
      <color theme="1"/>
      <name val="Meiryo UI"/>
      <family val="3"/>
      <charset val="128"/>
    </font>
    <font>
      <sz val="8"/>
      <color theme="1"/>
      <name val="Verdana"/>
      <family val="2"/>
    </font>
    <font>
      <sz val="7"/>
      <color theme="1"/>
      <name val="Meiryo UI"/>
      <family val="3"/>
      <charset val="128"/>
    </font>
    <font>
      <sz val="8"/>
      <color theme="1"/>
      <name val="Meiryo UI"/>
      <family val="3"/>
      <charset val="128"/>
    </font>
    <font>
      <b/>
      <sz val="11"/>
      <color rgb="FF0000FF"/>
      <name val="Verdana"/>
      <family val="2"/>
    </font>
    <font>
      <sz val="10.5"/>
      <color theme="1"/>
      <name val="Meiryo UI"/>
      <family val="3"/>
      <charset val="128"/>
    </font>
    <font>
      <sz val="7"/>
      <color theme="1"/>
      <name val="Verdana"/>
      <family val="2"/>
    </font>
    <font>
      <sz val="10"/>
      <color rgb="FF000000"/>
      <name val="Verdana"/>
      <family val="2"/>
    </font>
    <font>
      <sz val="9"/>
      <color rgb="FF000000"/>
      <name val="Verdana"/>
      <family val="2"/>
    </font>
    <font>
      <sz val="7"/>
      <color rgb="FF000000"/>
      <name val="Verdana"/>
      <family val="2"/>
    </font>
    <font>
      <sz val="9"/>
      <color theme="1"/>
      <name val="Verdana"/>
      <family val="2"/>
    </font>
    <font>
      <b/>
      <sz val="8"/>
      <color theme="0"/>
      <name val="Meiryo UI"/>
      <family val="3"/>
      <charset val="128"/>
    </font>
    <font>
      <sz val="8"/>
      <color rgb="FFFF0000"/>
      <name val="Meiryo UI"/>
      <family val="3"/>
      <charset val="128"/>
    </font>
    <font>
      <sz val="8"/>
      <color theme="1"/>
      <name val="ＭＳ Ｐゴシック"/>
      <family val="3"/>
      <charset val="128"/>
      <scheme val="minor"/>
    </font>
    <font>
      <sz val="8"/>
      <color rgb="FF000000"/>
      <name val="Verdana"/>
      <family val="2"/>
    </font>
    <font>
      <sz val="9"/>
      <color rgb="FF000000"/>
      <name val="Meiryo UI"/>
      <family val="3"/>
      <charset val="128"/>
    </font>
    <font>
      <sz val="6"/>
      <color theme="1"/>
      <name val="Verdana"/>
      <family val="2"/>
    </font>
    <font>
      <sz val="6"/>
      <color theme="1"/>
      <name val="ＭＳ Ｐゴシック"/>
      <family val="3"/>
      <charset val="128"/>
      <scheme val="minor"/>
    </font>
    <font>
      <sz val="6"/>
      <color theme="1"/>
      <name val="Meiryo UI"/>
      <family val="3"/>
      <charset val="128"/>
    </font>
    <font>
      <sz val="7"/>
      <color theme="0" tint="-0.14999847407452621"/>
      <name val="Verdana"/>
      <family val="2"/>
    </font>
    <font>
      <sz val="6"/>
      <color rgb="FFFF0000"/>
      <name val="Meiryo UI"/>
      <family val="3"/>
      <charset val="128"/>
    </font>
    <font>
      <b/>
      <sz val="9"/>
      <color theme="0"/>
      <name val="Meiryo UI"/>
      <family val="3"/>
      <charset val="128"/>
    </font>
    <font>
      <b/>
      <i/>
      <sz val="9"/>
      <color theme="0"/>
      <name val="Meiryo UI"/>
      <family val="3"/>
      <charset val="128"/>
    </font>
    <font>
      <sz val="7"/>
      <color theme="0" tint="-0.14999847407452621"/>
      <name val="ＭＳ Ｐゴシック"/>
      <family val="3"/>
      <charset val="128"/>
    </font>
    <font>
      <b/>
      <sz val="22"/>
      <color rgb="FF00B0F0"/>
      <name val="Meiryo UI"/>
      <family val="3"/>
      <charset val="128"/>
    </font>
    <font>
      <u/>
      <sz val="10"/>
      <color theme="10"/>
      <name val="Verdana"/>
      <family val="2"/>
    </font>
    <font>
      <sz val="10"/>
      <color theme="1"/>
      <name val="Verdana"/>
      <family val="2"/>
    </font>
    <font>
      <sz val="6"/>
      <name val="ＭＳ Ｐゴシック"/>
      <family val="3"/>
      <charset val="128"/>
      <scheme val="minor"/>
    </font>
    <font>
      <sz val="9"/>
      <color rgb="FF000000"/>
      <name val="MS UI Gothic"/>
      <family val="3"/>
      <charset val="128"/>
    </font>
    <font>
      <i/>
      <sz val="9"/>
      <color theme="0"/>
      <name val="Meiryo UI"/>
      <family val="3"/>
      <charset val="128"/>
    </font>
    <font>
      <sz val="11"/>
      <name val="Verdana"/>
      <family val="2"/>
    </font>
    <font>
      <b/>
      <sz val="9"/>
      <color indexed="12"/>
      <name val="Verdana"/>
      <family val="2"/>
    </font>
    <font>
      <sz val="7"/>
      <color rgb="FF0000FF"/>
      <name val="Verdana"/>
      <family val="2"/>
    </font>
    <font>
      <b/>
      <u/>
      <sz val="11"/>
      <color indexed="63"/>
      <name val="Meiryo UI"/>
      <family val="3"/>
      <charset val="128"/>
    </font>
    <font>
      <b/>
      <sz val="11"/>
      <color indexed="63"/>
      <name val="Meiryo UI"/>
      <family val="3"/>
      <charset val="128"/>
    </font>
    <font>
      <u/>
      <sz val="7"/>
      <color indexed="63"/>
      <name val="Meiryo UI"/>
      <family val="3"/>
      <charset val="128"/>
    </font>
    <font>
      <b/>
      <sz val="20"/>
      <name val="Verdana"/>
      <family val="2"/>
    </font>
    <font>
      <b/>
      <sz val="18"/>
      <name val="Meiryo UI"/>
      <family val="3"/>
      <charset val="128"/>
    </font>
    <font>
      <sz val="9"/>
      <color theme="1"/>
      <name val="Meiryo UI"/>
      <family val="2"/>
      <charset val="128"/>
    </font>
    <font>
      <sz val="9"/>
      <color theme="1"/>
      <name val="Meiryo"/>
      <family val="2"/>
      <charset val="128"/>
    </font>
    <font>
      <b/>
      <sz val="7"/>
      <color theme="1"/>
      <name val="Meiryo UI"/>
      <family val="3"/>
      <charset val="128"/>
    </font>
    <font>
      <b/>
      <sz val="8"/>
      <color rgb="FFFF0000"/>
      <name val="Meiryo UI"/>
      <family val="3"/>
      <charset val="128"/>
    </font>
    <font>
      <b/>
      <u/>
      <sz val="8"/>
      <color rgb="FFFF0000"/>
      <name val="Meiryo UI"/>
      <family val="3"/>
      <charset val="128"/>
    </font>
    <font>
      <u/>
      <sz val="7"/>
      <color theme="1"/>
      <name val="Meiryo UI"/>
      <family val="3"/>
      <charset val="128"/>
    </font>
    <font>
      <sz val="10"/>
      <name val="Verdana"/>
      <family val="2"/>
    </font>
    <font>
      <sz val="7"/>
      <color rgb="FF000000"/>
      <name val="Meiryo UI"/>
      <family val="3"/>
      <charset val="128"/>
    </font>
    <font>
      <b/>
      <sz val="7"/>
      <color rgb="FF000000"/>
      <name val="Meiryo UI"/>
      <family val="3"/>
      <charset val="128"/>
    </font>
    <font>
      <sz val="7"/>
      <color rgb="FF0000FF"/>
      <name val="Meiryo UI"/>
      <family val="3"/>
      <charset val="128"/>
    </font>
    <font>
      <b/>
      <sz val="9"/>
      <color theme="1"/>
      <name val="Meiryo UI"/>
      <family val="3"/>
      <charset val="128"/>
    </font>
    <font>
      <b/>
      <sz val="9"/>
      <color rgb="FFFF0000"/>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s>
  <borders count="126">
    <border>
      <left/>
      <right/>
      <top/>
      <bottom/>
      <diagonal/>
    </border>
    <border>
      <left/>
      <right/>
      <top style="hair">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theme="1" tint="0.24994659260841701"/>
      </left>
      <right/>
      <top style="hair">
        <color indexed="64"/>
      </top>
      <bottom style="hair">
        <color indexed="64"/>
      </bottom>
      <diagonal/>
    </border>
    <border>
      <left/>
      <right style="thick">
        <color rgb="FFFF0000"/>
      </right>
      <top style="hair">
        <color indexed="64"/>
      </top>
      <bottom style="hair">
        <color indexed="64"/>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style="thin">
        <color theme="1" tint="0.24994659260841701"/>
      </right>
      <top/>
      <bottom/>
      <diagonal/>
    </border>
    <border>
      <left/>
      <right style="thick">
        <color rgb="FFFF0000"/>
      </right>
      <top/>
      <bottom/>
      <diagonal/>
    </border>
    <border>
      <left style="thin">
        <color theme="1" tint="0.24994659260841701"/>
      </left>
      <right/>
      <top style="thin">
        <color theme="1" tint="0.24994659260841701"/>
      </top>
      <bottom style="dotted">
        <color theme="0" tint="-0.24994659260841701"/>
      </bottom>
      <diagonal/>
    </border>
    <border>
      <left/>
      <right/>
      <top style="thin">
        <color theme="1" tint="0.24994659260841701"/>
      </top>
      <bottom style="dotted">
        <color theme="0" tint="-0.24994659260841701"/>
      </bottom>
      <diagonal/>
    </border>
    <border>
      <left/>
      <right style="thick">
        <color rgb="FFFF0000"/>
      </right>
      <top style="thin">
        <color theme="1" tint="0.24994659260841701"/>
      </top>
      <bottom style="dotted">
        <color theme="0" tint="-0.24994659260841701"/>
      </bottom>
      <diagonal/>
    </border>
    <border>
      <left style="thin">
        <color theme="1" tint="0.24994659260841701"/>
      </left>
      <right/>
      <top style="hair">
        <color indexed="64"/>
      </top>
      <bottom style="dotted">
        <color theme="0" tint="-0.24994659260841701"/>
      </bottom>
      <diagonal/>
    </border>
    <border>
      <left/>
      <right/>
      <top style="hair">
        <color indexed="64"/>
      </top>
      <bottom style="dotted">
        <color theme="0" tint="-0.24994659260841701"/>
      </bottom>
      <diagonal/>
    </border>
    <border>
      <left style="thick">
        <color rgb="FFFF0000"/>
      </left>
      <right/>
      <top style="hair">
        <color indexed="64"/>
      </top>
      <bottom style="hair">
        <color indexed="64"/>
      </bottom>
      <diagonal/>
    </border>
    <border>
      <left style="thin">
        <color theme="1" tint="0.24994659260841701"/>
      </left>
      <right/>
      <top style="dotted">
        <color theme="0" tint="-0.24994659260841701"/>
      </top>
      <bottom style="hair">
        <color indexed="64"/>
      </bottom>
      <diagonal/>
    </border>
    <border>
      <left/>
      <right/>
      <top style="dotted">
        <color theme="0" tint="-0.24994659260841701"/>
      </top>
      <bottom style="hair">
        <color indexed="64"/>
      </bottom>
      <diagonal/>
    </border>
    <border>
      <left/>
      <right style="thick">
        <color rgb="FFFF0000"/>
      </right>
      <top style="dotted">
        <color theme="0" tint="-0.24994659260841701"/>
      </top>
      <bottom style="hair">
        <color indexed="64"/>
      </bottom>
      <diagonal/>
    </border>
    <border>
      <left style="thin">
        <color theme="1" tint="0.24994659260841701"/>
      </left>
      <right/>
      <top style="thin">
        <color theme="1" tint="0.24994659260841701"/>
      </top>
      <bottom style="hair">
        <color indexed="64"/>
      </bottom>
      <diagonal/>
    </border>
    <border>
      <left/>
      <right/>
      <top style="thin">
        <color theme="1" tint="0.24994659260841701"/>
      </top>
      <bottom style="hair">
        <color indexed="64"/>
      </bottom>
      <diagonal/>
    </border>
    <border>
      <left/>
      <right style="hair">
        <color indexed="64"/>
      </right>
      <top style="thin">
        <color theme="1" tint="0.24994659260841701"/>
      </top>
      <bottom style="hair">
        <color indexed="64"/>
      </bottom>
      <diagonal/>
    </border>
    <border>
      <left/>
      <right style="hair">
        <color indexed="64"/>
      </right>
      <top style="hair">
        <color indexed="64"/>
      </top>
      <bottom style="dotted">
        <color theme="0" tint="-0.24994659260841701"/>
      </bottom>
      <diagonal/>
    </border>
    <border>
      <left style="thin">
        <color theme="1" tint="0.24994659260841701"/>
      </left>
      <right/>
      <top style="dotted">
        <color theme="0" tint="-0.24994659260841701"/>
      </top>
      <bottom/>
      <diagonal/>
    </border>
    <border>
      <left/>
      <right/>
      <top style="dotted">
        <color theme="0" tint="-0.24994659260841701"/>
      </top>
      <bottom/>
      <diagonal/>
    </border>
    <border>
      <left/>
      <right style="hair">
        <color indexed="64"/>
      </right>
      <top style="dotted">
        <color theme="0" tint="-0.24994659260841701"/>
      </top>
      <bottom/>
      <diagonal/>
    </border>
    <border>
      <left style="hair">
        <color indexed="64"/>
      </left>
      <right/>
      <top style="hair">
        <color indexed="64"/>
      </top>
      <bottom style="thick">
        <color rgb="FFFF0000"/>
      </bottom>
      <diagonal/>
    </border>
    <border>
      <left/>
      <right style="hair">
        <color indexed="64"/>
      </right>
      <top style="hair">
        <color indexed="64"/>
      </top>
      <bottom style="thick">
        <color rgb="FFFF0000"/>
      </bottom>
      <diagonal/>
    </border>
    <border>
      <left/>
      <right style="thick">
        <color rgb="FFFF0000"/>
      </right>
      <top/>
      <bottom style="thin">
        <color theme="1" tint="0.24994659260841701"/>
      </bottom>
      <diagonal/>
    </border>
    <border>
      <left/>
      <right style="hair">
        <color theme="1" tint="0.24994659260841701"/>
      </right>
      <top style="hair">
        <color indexed="64"/>
      </top>
      <bottom style="hair">
        <color indexed="64"/>
      </bottom>
      <diagonal/>
    </border>
    <border>
      <left style="hair">
        <color theme="1" tint="0.24994659260841701"/>
      </left>
      <right/>
      <top style="hair">
        <color indexed="64"/>
      </top>
      <bottom style="hair">
        <color indexed="64"/>
      </bottom>
      <diagonal/>
    </border>
    <border>
      <left/>
      <right style="thin">
        <color theme="1" tint="0.24994659260841701"/>
      </right>
      <top style="hair">
        <color indexed="64"/>
      </top>
      <bottom style="hair">
        <color indexed="64"/>
      </bottom>
      <diagonal/>
    </border>
    <border>
      <left style="thick">
        <color rgb="FFFF0000"/>
      </left>
      <right/>
      <top style="hair">
        <color indexed="64"/>
      </top>
      <bottom style="thin">
        <color theme="1" tint="0.24994659260841701"/>
      </bottom>
      <diagonal/>
    </border>
    <border>
      <left/>
      <right/>
      <top style="hair">
        <color indexed="64"/>
      </top>
      <bottom style="thin">
        <color theme="1" tint="0.24994659260841701"/>
      </bottom>
      <diagonal/>
    </border>
    <border>
      <left/>
      <right style="hair">
        <color theme="1" tint="0.24994659260841701"/>
      </right>
      <top style="hair">
        <color indexed="64"/>
      </top>
      <bottom style="thin">
        <color theme="1" tint="0.24994659260841701"/>
      </bottom>
      <diagonal/>
    </border>
    <border>
      <left style="thick">
        <color rgb="FFFF0000"/>
      </left>
      <right/>
      <top style="hair">
        <color indexed="64"/>
      </top>
      <bottom style="thick">
        <color rgb="FFFF0000"/>
      </bottom>
      <diagonal/>
    </border>
    <border>
      <left/>
      <right/>
      <top style="hair">
        <color indexed="64"/>
      </top>
      <bottom style="thick">
        <color rgb="FFFF0000"/>
      </bottom>
      <diagonal/>
    </border>
    <border>
      <left/>
      <right style="thick">
        <color rgb="FFFF0000"/>
      </right>
      <top style="hair">
        <color indexed="64"/>
      </top>
      <bottom style="thick">
        <color rgb="FFFF0000"/>
      </bottom>
      <diagonal/>
    </border>
    <border>
      <left style="thick">
        <color rgb="FFFF0000"/>
      </left>
      <right style="hair">
        <color indexed="64"/>
      </right>
      <top style="hair">
        <color indexed="64"/>
      </top>
      <bottom style="thick">
        <color rgb="FFFF0000"/>
      </bottom>
      <diagonal/>
    </border>
    <border>
      <left style="hair">
        <color indexed="64"/>
      </left>
      <right style="thick">
        <color rgb="FFFF0000"/>
      </right>
      <top style="hair">
        <color indexed="64"/>
      </top>
      <bottom style="thick">
        <color rgb="FFFF0000"/>
      </bottom>
      <diagonal/>
    </border>
    <border>
      <left/>
      <right/>
      <top style="hair">
        <color theme="1" tint="0.24994659260841701"/>
      </top>
      <bottom/>
      <diagonal/>
    </border>
    <border>
      <left style="hair">
        <color theme="1" tint="0.24994659260841701"/>
      </left>
      <right/>
      <top/>
      <bottom style="hair">
        <color theme="1" tint="0.24994659260841701"/>
      </bottom>
      <diagonal/>
    </border>
    <border>
      <left/>
      <right/>
      <top/>
      <bottom style="hair">
        <color theme="1" tint="0.24994659260841701"/>
      </bottom>
      <diagonal/>
    </border>
    <border>
      <left style="hair">
        <color theme="1" tint="0.24994659260841701"/>
      </left>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hair">
        <color theme="1" tint="0.24994659260841701"/>
      </right>
      <top style="hair">
        <color theme="1" tint="0.24994659260841701"/>
      </top>
      <bottom style="hair">
        <color theme="1" tint="0.24994659260841701"/>
      </bottom>
      <diagonal/>
    </border>
    <border>
      <left style="thick">
        <color rgb="FFFF0000"/>
      </left>
      <right style="hair">
        <color indexed="64"/>
      </right>
      <top style="thick">
        <color rgb="FFFF0000"/>
      </top>
      <bottom style="hair">
        <color indexed="64"/>
      </bottom>
      <diagonal/>
    </border>
    <border>
      <left style="hair">
        <color indexed="64"/>
      </left>
      <right style="thick">
        <color rgb="FFFF0000"/>
      </right>
      <top style="thick">
        <color rgb="FFFF0000"/>
      </top>
      <bottom style="hair">
        <color indexed="64"/>
      </bottom>
      <diagonal/>
    </border>
    <border>
      <left style="thin">
        <color theme="1" tint="0.24994659260841701"/>
      </left>
      <right style="hair">
        <color indexed="64"/>
      </right>
      <top/>
      <bottom style="thick">
        <color rgb="FFFF0000"/>
      </bottom>
      <diagonal/>
    </border>
    <border>
      <left style="hair">
        <color indexed="64"/>
      </left>
      <right style="hair">
        <color theme="1" tint="0.24994659260841701"/>
      </right>
      <top/>
      <bottom style="thick">
        <color rgb="FFFF0000"/>
      </bottom>
      <diagonal/>
    </border>
    <border>
      <left style="hair">
        <color theme="1" tint="0.24994659260841701"/>
      </left>
      <right style="hair">
        <color theme="1" tint="0.24994659260841701"/>
      </right>
      <top/>
      <bottom style="hair">
        <color indexed="64"/>
      </bottom>
      <diagonal/>
    </border>
    <border>
      <left style="thin">
        <color theme="1" tint="0.24994659260841701"/>
      </left>
      <right/>
      <top style="hair">
        <color theme="1" tint="0.24994659260841701"/>
      </top>
      <bottom/>
      <diagonal/>
    </border>
    <border>
      <left/>
      <right style="hair">
        <color theme="1" tint="0.24994659260841701"/>
      </right>
      <top/>
      <bottom style="hair">
        <color theme="1" tint="0.24994659260841701"/>
      </bottom>
      <diagonal/>
    </border>
    <border>
      <left style="hair">
        <color theme="1" tint="0.24994659260841701"/>
      </left>
      <right/>
      <top style="hair">
        <color theme="1" tint="0.24994659260841701"/>
      </top>
      <bottom style="thin">
        <color theme="1" tint="0.24994659260841701"/>
      </bottom>
      <diagonal/>
    </border>
    <border>
      <left/>
      <right/>
      <top style="hair">
        <color theme="1" tint="0.24994659260841701"/>
      </top>
      <bottom style="thin">
        <color theme="1" tint="0.24994659260841701"/>
      </bottom>
      <diagonal/>
    </border>
    <border>
      <left/>
      <right style="hair">
        <color theme="1" tint="0.24994659260841701"/>
      </right>
      <top style="hair">
        <color theme="1" tint="0.24994659260841701"/>
      </top>
      <bottom style="thin">
        <color theme="1" tint="0.24994659260841701"/>
      </bottom>
      <diagonal/>
    </border>
    <border>
      <left style="hair">
        <color theme="1" tint="0.24994659260841701"/>
      </left>
      <right/>
      <top style="thin">
        <color theme="1" tint="0.24994659260841701"/>
      </top>
      <bottom style="hair">
        <color theme="1" tint="0.24994659260841701"/>
      </bottom>
      <diagonal/>
    </border>
    <border>
      <left/>
      <right/>
      <top style="thin">
        <color theme="1" tint="0.24994659260841701"/>
      </top>
      <bottom style="hair">
        <color theme="1" tint="0.24994659260841701"/>
      </bottom>
      <diagonal/>
    </border>
    <border>
      <left/>
      <right style="thin">
        <color theme="1" tint="0.24994659260841701"/>
      </right>
      <top style="thin">
        <color theme="1" tint="0.24994659260841701"/>
      </top>
      <bottom style="hair">
        <color theme="1" tint="0.24994659260841701"/>
      </bottom>
      <diagonal/>
    </border>
    <border>
      <left style="hair">
        <color theme="1" tint="0.24994659260841701"/>
      </left>
      <right style="hair">
        <color theme="1" tint="0.24994659260841701"/>
      </right>
      <top/>
      <bottom style="thick">
        <color rgb="FFFF0000"/>
      </bottom>
      <diagonal/>
    </border>
    <border>
      <left/>
      <right style="thin">
        <color theme="1" tint="0.24994659260841701"/>
      </right>
      <top/>
      <bottom style="hair">
        <color indexed="64"/>
      </bottom>
      <diagonal/>
    </border>
    <border>
      <left style="thick">
        <color rgb="FFFF0000"/>
      </left>
      <right/>
      <top style="thick">
        <color rgb="FFFF0000"/>
      </top>
      <bottom style="dotted">
        <color theme="0" tint="-0.24994659260841701"/>
      </bottom>
      <diagonal/>
    </border>
    <border>
      <left/>
      <right/>
      <top style="thick">
        <color rgb="FFFF0000"/>
      </top>
      <bottom style="dotted">
        <color theme="0" tint="-0.24994659260841701"/>
      </bottom>
      <diagonal/>
    </border>
    <border>
      <left/>
      <right style="thick">
        <color rgb="FFFF0000"/>
      </right>
      <top style="thick">
        <color rgb="FFFF0000"/>
      </top>
      <bottom style="dotted">
        <color theme="0" tint="-0.24994659260841701"/>
      </bottom>
      <diagonal/>
    </border>
    <border>
      <left style="thick">
        <color rgb="FFFF0000"/>
      </left>
      <right/>
      <top style="dotted">
        <color theme="0" tint="-0.24994659260841701"/>
      </top>
      <bottom style="hair">
        <color indexed="64"/>
      </bottom>
      <diagonal/>
    </border>
    <border>
      <left/>
      <right/>
      <top style="dotted">
        <color theme="0" tint="-0.24994659260841701"/>
      </top>
      <bottom style="thick">
        <color rgb="FFFF0000"/>
      </bottom>
      <diagonal/>
    </border>
    <border>
      <left style="hair">
        <color indexed="64"/>
      </left>
      <right/>
      <top style="thin">
        <color theme="1" tint="0.24994659260841701"/>
      </top>
      <bottom style="hair">
        <color indexed="64"/>
      </bottom>
      <diagonal/>
    </border>
    <border>
      <left/>
      <right style="thin">
        <color theme="1" tint="0.24994659260841701"/>
      </right>
      <top style="thin">
        <color theme="1" tint="0.24994659260841701"/>
      </top>
      <bottom style="hair">
        <color indexed="64"/>
      </bottom>
      <diagonal/>
    </border>
    <border>
      <left style="hair">
        <color indexed="64"/>
      </left>
      <right/>
      <top style="hair">
        <color indexed="64"/>
      </top>
      <bottom style="dotted">
        <color theme="0" tint="-0.24994659260841701"/>
      </bottom>
      <diagonal/>
    </border>
    <border>
      <left style="hair">
        <color indexed="64"/>
      </left>
      <right/>
      <top style="dotted">
        <color theme="0" tint="-0.24994659260841701"/>
      </top>
      <bottom style="thick">
        <color rgb="FFFF0000"/>
      </bottom>
      <diagonal/>
    </border>
    <border>
      <left/>
      <right style="hair">
        <color indexed="64"/>
      </right>
      <top style="dotted">
        <color theme="0" tint="-0.24994659260841701"/>
      </top>
      <bottom style="thick">
        <color rgb="FFFF0000"/>
      </bottom>
      <diagonal/>
    </border>
    <border>
      <left/>
      <right style="thin">
        <color theme="1" tint="0.24994659260841701"/>
      </right>
      <top style="hair">
        <color indexed="64"/>
      </top>
      <bottom style="thick">
        <color rgb="FFFF0000"/>
      </bottom>
      <diagonal/>
    </border>
    <border>
      <left/>
      <right/>
      <top/>
      <bottom style="thin">
        <color theme="0" tint="-0.249977111117893"/>
      </bottom>
      <diagonal/>
    </border>
    <border>
      <left style="thin">
        <color theme="0" tint="-0.249977111117893"/>
      </left>
      <right/>
      <top style="thin">
        <color theme="0" tint="-0.249977111117893"/>
      </top>
      <bottom style="hair">
        <color indexed="64"/>
      </bottom>
      <diagonal/>
    </border>
    <border>
      <left/>
      <right/>
      <top style="thin">
        <color theme="0" tint="-0.249977111117893"/>
      </top>
      <bottom style="hair">
        <color indexed="64"/>
      </bottom>
      <diagonal/>
    </border>
    <border>
      <left/>
      <right style="thin">
        <color theme="0" tint="-0.249977111117893"/>
      </right>
      <top style="thin">
        <color theme="0" tint="-0.249977111117893"/>
      </top>
      <bottom style="hair">
        <color indexed="64"/>
      </bottom>
      <diagonal/>
    </border>
    <border>
      <left style="thin">
        <color theme="1" tint="0.24994659260841701"/>
      </left>
      <right/>
      <top style="hair">
        <color indexed="64"/>
      </top>
      <bottom style="hair">
        <color theme="1" tint="0.24994659260841701"/>
      </bottom>
      <diagonal/>
    </border>
    <border>
      <left/>
      <right/>
      <top style="hair">
        <color indexed="64"/>
      </top>
      <bottom style="hair">
        <color theme="1" tint="0.24994659260841701"/>
      </bottom>
      <diagonal/>
    </border>
    <border>
      <left/>
      <right style="thick">
        <color rgb="FFFF0000"/>
      </right>
      <top style="hair">
        <color indexed="64"/>
      </top>
      <bottom style="hair">
        <color theme="1" tint="0.24994659260841701"/>
      </bottom>
      <diagonal/>
    </border>
    <border>
      <left style="hair">
        <color indexed="64"/>
      </left>
      <right style="hair">
        <color indexed="64"/>
      </right>
      <top style="hair">
        <color indexed="64"/>
      </top>
      <bottom style="hair">
        <color indexed="64"/>
      </bottom>
      <diagonal/>
    </border>
    <border>
      <left style="thin">
        <color theme="1" tint="0.24994659260841701"/>
      </left>
      <right/>
      <top/>
      <bottom style="hair">
        <color indexed="64"/>
      </bottom>
      <diagonal/>
    </border>
    <border>
      <left/>
      <right style="thick">
        <color rgb="FFFF0000"/>
      </right>
      <top/>
      <bottom style="hair">
        <color indexed="64"/>
      </bottom>
      <diagonal/>
    </border>
    <border>
      <left style="thick">
        <color rgb="FFFF0000"/>
      </left>
      <right/>
      <top/>
      <bottom style="hair">
        <color indexed="64"/>
      </bottom>
      <diagonal/>
    </border>
    <border>
      <left/>
      <right style="hair">
        <color indexed="64"/>
      </right>
      <top/>
      <bottom style="hair">
        <color indexed="64"/>
      </bottom>
      <diagonal/>
    </border>
    <border>
      <left style="thin">
        <color theme="1" tint="0.24994659260841701"/>
      </left>
      <right/>
      <top style="hair">
        <color indexed="64"/>
      </top>
      <bottom/>
      <diagonal/>
    </border>
    <border>
      <left/>
      <right style="thick">
        <color rgb="FFFF0000"/>
      </right>
      <top style="hair">
        <color indexed="64"/>
      </top>
      <bottom/>
      <diagonal/>
    </border>
    <border>
      <left style="thick">
        <color rgb="FFFF0000"/>
      </left>
      <right/>
      <top style="hair">
        <color indexed="64"/>
      </top>
      <bottom/>
      <diagonal/>
    </border>
    <border>
      <left/>
      <right style="thick">
        <color rgb="FFFF0000"/>
      </right>
      <top style="hair">
        <color theme="1" tint="0.24994659260841701"/>
      </top>
      <bottom/>
      <diagonal/>
    </border>
    <border>
      <left style="thick">
        <color rgb="FFFF0000"/>
      </left>
      <right/>
      <top style="hair">
        <color theme="1" tint="0.24994659260841701"/>
      </top>
      <bottom style="thick">
        <color rgb="FFFF0000"/>
      </bottom>
      <diagonal/>
    </border>
    <border>
      <left/>
      <right/>
      <top style="hair">
        <color theme="1" tint="0.24994659260841701"/>
      </top>
      <bottom style="thick">
        <color rgb="FFFF0000"/>
      </bottom>
      <diagonal/>
    </border>
    <border>
      <left/>
      <right style="thick">
        <color rgb="FFFF0000"/>
      </right>
      <top style="hair">
        <color theme="1" tint="0.24994659260841701"/>
      </top>
      <bottom style="thick">
        <color rgb="FFFF0000"/>
      </bottom>
      <diagonal/>
    </border>
    <border>
      <left/>
      <right/>
      <top/>
      <bottom style="thin">
        <color indexed="64"/>
      </bottom>
      <diagonal/>
    </border>
    <border>
      <left style="hair">
        <color theme="1" tint="0.24994659260841701"/>
      </left>
      <right/>
      <top style="hair">
        <color indexed="64"/>
      </top>
      <bottom style="thin">
        <color theme="1" tint="0.24994659260841701"/>
      </bottom>
      <diagonal/>
    </border>
    <border>
      <left/>
      <right style="thin">
        <color theme="1" tint="0.24994659260841701"/>
      </right>
      <top style="hair">
        <color indexed="64"/>
      </top>
      <bottom style="thin">
        <color theme="1" tint="0.24994659260841701"/>
      </bottom>
      <diagonal/>
    </border>
    <border>
      <left/>
      <right style="hair">
        <color theme="1" tint="0.24994659260841701"/>
      </right>
      <top/>
      <bottom/>
      <diagonal/>
    </border>
    <border>
      <left style="hair">
        <color theme="1" tint="0.24994659260841701"/>
      </left>
      <right/>
      <top/>
      <bottom/>
      <diagonal/>
    </border>
    <border>
      <left style="thin">
        <color theme="1" tint="0.24994659260841701"/>
      </left>
      <right/>
      <top style="thin">
        <color theme="1" tint="0.24994659260841701"/>
      </top>
      <bottom style="hair">
        <color theme="1" tint="0.24994659260841701"/>
      </bottom>
      <diagonal/>
    </border>
    <border>
      <left/>
      <right style="hair">
        <color theme="1" tint="0.24994659260841701"/>
      </right>
      <top style="thin">
        <color theme="1" tint="0.24994659260841701"/>
      </top>
      <bottom style="hair">
        <color theme="1" tint="0.24994659260841701"/>
      </bottom>
      <diagonal/>
    </border>
    <border>
      <left/>
      <right style="hair">
        <color theme="1" tint="0.24994659260841701"/>
      </right>
      <top/>
      <bottom style="thin">
        <color theme="1" tint="0.24994659260841701"/>
      </bottom>
      <diagonal/>
    </border>
    <border>
      <left style="hair">
        <color theme="1" tint="0.24994659260841701"/>
      </left>
      <right/>
      <top/>
      <bottom style="thin">
        <color theme="1" tint="0.24994659260841701"/>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theme="1" tint="0.24994659260841701"/>
      </bottom>
      <diagonal/>
    </border>
    <border>
      <left style="thin">
        <color theme="1" tint="0.24994659260841701"/>
      </left>
      <right/>
      <top/>
      <bottom style="hair">
        <color theme="1" tint="0.24994659260841701"/>
      </bottom>
      <diagonal/>
    </border>
    <border>
      <left/>
      <right style="thin">
        <color theme="1" tint="0.24994659260841701"/>
      </right>
      <top style="hair">
        <color theme="1" tint="0.24994659260841701"/>
      </top>
      <bottom style="hair">
        <color theme="1" tint="0.24994659260841701"/>
      </bottom>
      <diagonal/>
    </border>
  </borders>
  <cellStyleXfs count="9">
    <xf numFmtId="0" fontId="0" fillId="0" borderId="0"/>
    <xf numFmtId="0" fontId="24" fillId="0" borderId="0" applyNumberFormat="0" applyFill="0" applyBorder="0" applyAlignment="0" applyProtection="0"/>
    <xf numFmtId="38" fontId="23" fillId="0" borderId="0" applyFont="0" applyFill="0" applyBorder="0" applyAlignment="0" applyProtection="0">
      <alignment vertical="center"/>
    </xf>
    <xf numFmtId="38" fontId="11" fillId="0" borderId="0" applyFont="0" applyFill="0" applyBorder="0" applyAlignment="0" applyProtection="0"/>
    <xf numFmtId="6" fontId="25" fillId="0" borderId="0" applyFont="0" applyFill="0" applyBorder="0" applyAlignment="0" applyProtection="0">
      <alignment vertical="center"/>
    </xf>
    <xf numFmtId="0" fontId="11" fillId="0" borderId="0"/>
    <xf numFmtId="0" fontId="26" fillId="0" borderId="0">
      <alignment vertical="center"/>
    </xf>
    <xf numFmtId="6" fontId="25" fillId="0" borderId="0" applyFont="0" applyFill="0" applyBorder="0" applyAlignment="0" applyProtection="0">
      <alignment vertical="center"/>
    </xf>
    <xf numFmtId="0" fontId="23" fillId="0" borderId="0">
      <alignment vertical="center"/>
    </xf>
  </cellStyleXfs>
  <cellXfs count="317">
    <xf numFmtId="0" fontId="0" fillId="0" borderId="0" xfId="0"/>
    <xf numFmtId="0" fontId="27" fillId="0" borderId="0" xfId="0" applyFont="1" applyBorder="1"/>
    <xf numFmtId="0" fontId="27" fillId="0" borderId="0" xfId="0" applyFont="1"/>
    <xf numFmtId="0" fontId="28" fillId="0" borderId="0" xfId="0" applyFont="1" applyBorder="1" applyAlignment="1" applyProtection="1">
      <alignment vertical="center"/>
    </xf>
    <xf numFmtId="0" fontId="0" fillId="0" borderId="0" xfId="0" applyBorder="1"/>
    <xf numFmtId="0" fontId="6" fillId="0" borderId="0" xfId="0" applyFont="1" applyFill="1" applyBorder="1" applyAlignment="1" applyProtection="1">
      <alignment vertical="center" wrapText="1"/>
    </xf>
    <xf numFmtId="0" fontId="0" fillId="0" borderId="0" xfId="0" applyBorder="1" applyAlignment="1">
      <alignment horizontal="center"/>
    </xf>
    <xf numFmtId="0" fontId="0" fillId="0" borderId="0" xfId="0" applyAlignment="1">
      <alignment horizontal="center"/>
    </xf>
    <xf numFmtId="0" fontId="28" fillId="0" borderId="0" xfId="0" applyFont="1" applyBorder="1"/>
    <xf numFmtId="0" fontId="28" fillId="0" borderId="0" xfId="0" applyFont="1"/>
    <xf numFmtId="0" fontId="29" fillId="0" borderId="0" xfId="0" applyFont="1" applyBorder="1" applyAlignment="1">
      <alignment vertical="center" wrapText="1"/>
    </xf>
    <xf numFmtId="0" fontId="10" fillId="0" borderId="0" xfId="0" applyFont="1" applyAlignment="1">
      <alignment vertical="center" wrapText="1"/>
    </xf>
    <xf numFmtId="0" fontId="0" fillId="0" borderId="0" xfId="0" applyProtection="1"/>
    <xf numFmtId="14" fontId="28" fillId="0" borderId="0" xfId="0" applyNumberFormat="1" applyFont="1" applyBorder="1" applyAlignment="1" applyProtection="1">
      <alignment horizontal="center" vertical="center"/>
    </xf>
    <xf numFmtId="0" fontId="30" fillId="0" borderId="0" xfId="0" applyFont="1" applyBorder="1" applyAlignment="1" applyProtection="1">
      <alignment vertical="center"/>
    </xf>
    <xf numFmtId="178" fontId="31" fillId="0" borderId="0" xfId="0" applyNumberFormat="1" applyFont="1" applyBorder="1" applyAlignment="1" applyProtection="1">
      <alignment horizontal="left" vertical="center"/>
    </xf>
    <xf numFmtId="0" fontId="27" fillId="0" borderId="0" xfId="0" applyFont="1" applyBorder="1" applyAlignment="1">
      <alignment vertical="center"/>
    </xf>
    <xf numFmtId="0" fontId="27" fillId="0" borderId="0" xfId="0" applyFont="1" applyAlignment="1">
      <alignment vertical="center"/>
    </xf>
    <xf numFmtId="0" fontId="0" fillId="0" borderId="0" xfId="0" applyAlignment="1">
      <alignment vertical="center"/>
    </xf>
    <xf numFmtId="0" fontId="13" fillId="0" borderId="0" xfId="0" applyFont="1"/>
    <xf numFmtId="38" fontId="13" fillId="0" borderId="0" xfId="2" applyFont="1" applyAlignment="1"/>
    <xf numFmtId="0" fontId="32" fillId="0" borderId="0" xfId="0" applyFont="1" applyAlignment="1" applyProtection="1"/>
    <xf numFmtId="0" fontId="1" fillId="0" borderId="0" xfId="0" applyFont="1" applyAlignment="1" applyProtection="1"/>
    <xf numFmtId="0" fontId="4" fillId="0" borderId="1" xfId="0" applyFont="1" applyFill="1" applyBorder="1" applyAlignment="1" applyProtection="1">
      <alignment vertical="center" wrapText="1"/>
    </xf>
    <xf numFmtId="0" fontId="33" fillId="0" borderId="0" xfId="0" applyFont="1" applyFill="1" applyBorder="1" applyAlignment="1" applyProtection="1">
      <alignment horizontal="center" vertical="center" wrapText="1"/>
    </xf>
    <xf numFmtId="0" fontId="31" fillId="0" borderId="0" xfId="0" applyFont="1" applyFill="1" applyBorder="1" applyAlignment="1" applyProtection="1">
      <alignment vertical="center" wrapText="1"/>
    </xf>
    <xf numFmtId="0" fontId="33" fillId="0" borderId="0" xfId="0" applyFont="1" applyBorder="1" applyAlignment="1" applyProtection="1">
      <alignment horizontal="center" vertical="center" wrapText="1"/>
    </xf>
    <xf numFmtId="0" fontId="34" fillId="0" borderId="2" xfId="0" applyFont="1" applyBorder="1" applyAlignment="1" applyProtection="1">
      <alignment vertical="center" wrapText="1"/>
    </xf>
    <xf numFmtId="0" fontId="34" fillId="0" borderId="0" xfId="0" applyFont="1" applyBorder="1" applyAlignment="1" applyProtection="1">
      <alignment vertical="center" wrapText="1"/>
    </xf>
    <xf numFmtId="0" fontId="0" fillId="0" borderId="0" xfId="0" applyBorder="1" applyAlignment="1" applyProtection="1">
      <alignment vertical="center"/>
    </xf>
    <xf numFmtId="38" fontId="35" fillId="0" borderId="0" xfId="2" applyFont="1" applyBorder="1" applyAlignment="1" applyProtection="1">
      <alignment vertical="center" wrapText="1"/>
    </xf>
    <xf numFmtId="177" fontId="36" fillId="0" borderId="0" xfId="2" applyNumberFormat="1" applyFont="1" applyBorder="1" applyAlignment="1" applyProtection="1">
      <alignment vertical="center" wrapText="1"/>
    </xf>
    <xf numFmtId="179" fontId="37" fillId="0" borderId="0" xfId="2" applyNumberFormat="1" applyFont="1" applyBorder="1" applyAlignment="1" applyProtection="1">
      <alignment vertical="center" wrapText="1"/>
    </xf>
    <xf numFmtId="177" fontId="38" fillId="0" borderId="0" xfId="4" applyNumberFormat="1" applyFont="1" applyBorder="1" applyAlignment="1" applyProtection="1">
      <alignment vertical="center" shrinkToFit="1"/>
    </xf>
    <xf numFmtId="0" fontId="39" fillId="0" borderId="0" xfId="0" applyFont="1" applyFill="1" applyBorder="1" applyAlignment="1" applyProtection="1">
      <alignment vertical="center" wrapText="1"/>
    </xf>
    <xf numFmtId="0" fontId="13" fillId="0" borderId="0" xfId="0" applyFont="1" applyAlignment="1">
      <alignment horizontal="center"/>
    </xf>
    <xf numFmtId="0" fontId="13" fillId="0" borderId="0" xfId="0" applyFont="1" applyFill="1" applyAlignment="1">
      <alignment horizontal="center"/>
    </xf>
    <xf numFmtId="0" fontId="9" fillId="2" borderId="3" xfId="0" applyFont="1" applyFill="1" applyBorder="1" applyAlignment="1">
      <alignment horizontal="center"/>
    </xf>
    <xf numFmtId="38" fontId="9" fillId="2" borderId="3" xfId="2" applyFont="1" applyFill="1" applyBorder="1" applyAlignment="1">
      <alignment horizontal="center"/>
    </xf>
    <xf numFmtId="0" fontId="30" fillId="0" borderId="0" xfId="6" applyFont="1" applyBorder="1" applyAlignment="1" applyProtection="1">
      <alignment vertical="center"/>
    </xf>
    <xf numFmtId="177" fontId="40" fillId="0" borderId="0" xfId="4" applyNumberFormat="1" applyFont="1" applyBorder="1" applyAlignment="1" applyProtection="1">
      <alignment vertical="center" shrinkToFit="1"/>
    </xf>
    <xf numFmtId="177" fontId="31" fillId="0" borderId="0" xfId="4" applyNumberFormat="1" applyFont="1" applyBorder="1" applyAlignment="1" applyProtection="1">
      <alignment vertical="center" shrinkToFit="1"/>
    </xf>
    <xf numFmtId="0" fontId="30" fillId="0" borderId="0" xfId="6" applyFont="1" applyBorder="1" applyAlignment="1" applyProtection="1">
      <alignment vertical="top"/>
    </xf>
    <xf numFmtId="0" fontId="30" fillId="0" borderId="0" xfId="6" applyFont="1" applyBorder="1" applyAlignment="1" applyProtection="1"/>
    <xf numFmtId="0" fontId="41" fillId="0" borderId="11" xfId="0" applyFont="1" applyFill="1" applyBorder="1" applyAlignment="1" applyProtection="1">
      <alignment vertical="center"/>
    </xf>
    <xf numFmtId="0" fontId="41" fillId="0" borderId="12" xfId="0" applyFont="1" applyFill="1" applyBorder="1" applyAlignment="1" applyProtection="1">
      <alignment vertical="center"/>
    </xf>
    <xf numFmtId="38" fontId="42" fillId="0" borderId="12" xfId="2" applyFont="1" applyFill="1" applyBorder="1" applyAlignment="1" applyProtection="1">
      <alignment vertical="center" wrapText="1"/>
    </xf>
    <xf numFmtId="177" fontId="42" fillId="0" borderId="12" xfId="2" applyNumberFormat="1" applyFont="1" applyFill="1" applyBorder="1" applyAlignment="1" applyProtection="1">
      <alignment vertical="center" wrapText="1"/>
    </xf>
    <xf numFmtId="179" fontId="42" fillId="0" borderId="12" xfId="2" applyNumberFormat="1" applyFont="1" applyFill="1" applyBorder="1" applyAlignment="1" applyProtection="1">
      <alignment vertical="center" wrapText="1"/>
    </xf>
    <xf numFmtId="177" fontId="29" fillId="0" borderId="12" xfId="4" applyNumberFormat="1" applyFont="1" applyFill="1" applyBorder="1" applyAlignment="1" applyProtection="1">
      <alignment vertical="center" shrinkToFit="1"/>
    </xf>
    <xf numFmtId="0" fontId="31" fillId="0" borderId="12" xfId="0" applyFont="1" applyFill="1" applyBorder="1" applyAlignment="1">
      <alignment vertical="center"/>
    </xf>
    <xf numFmtId="0" fontId="31" fillId="0" borderId="13" xfId="0" applyFont="1" applyFill="1" applyBorder="1" applyAlignment="1">
      <alignment vertical="center"/>
    </xf>
    <xf numFmtId="0" fontId="31" fillId="0" borderId="0" xfId="6" applyFont="1" applyBorder="1" applyAlignment="1" applyProtection="1">
      <alignment vertical="center"/>
    </xf>
    <xf numFmtId="180" fontId="43" fillId="0" borderId="0" xfId="2" applyNumberFormat="1" applyFont="1" applyBorder="1" applyAlignment="1" applyProtection="1">
      <alignment horizontal="center" vertical="center" shrinkToFit="1"/>
    </xf>
    <xf numFmtId="38" fontId="15" fillId="0" borderId="0" xfId="0" applyNumberFormat="1" applyFont="1" applyFill="1" applyBorder="1" applyAlignment="1" applyProtection="1">
      <alignment vertical="center" wrapText="1"/>
    </xf>
    <xf numFmtId="0" fontId="44" fillId="0" borderId="0" xfId="0" applyFont="1" applyBorder="1"/>
    <xf numFmtId="0" fontId="45" fillId="0" borderId="0" xfId="0" applyFont="1" applyBorder="1"/>
    <xf numFmtId="0" fontId="44" fillId="0" borderId="0" xfId="0" applyFont="1" applyBorder="1" applyAlignment="1">
      <alignment vertical="center" wrapText="1"/>
    </xf>
    <xf numFmtId="0" fontId="46" fillId="0" borderId="0" xfId="0" applyFont="1" applyBorder="1"/>
    <xf numFmtId="0" fontId="45" fillId="0" borderId="0" xfId="0" applyFont="1" applyBorder="1" applyAlignment="1">
      <alignment horizontal="center"/>
    </xf>
    <xf numFmtId="0" fontId="48" fillId="0" borderId="0" xfId="0" applyNumberFormat="1" applyFont="1" applyBorder="1"/>
    <xf numFmtId="177" fontId="0" fillId="0" borderId="0" xfId="0" applyNumberFormat="1" applyBorder="1"/>
    <xf numFmtId="177" fontId="28" fillId="0" borderId="0" xfId="0" applyNumberFormat="1" applyFont="1" applyBorder="1"/>
    <xf numFmtId="177" fontId="40" fillId="0" borderId="0" xfId="0" applyNumberFormat="1" applyFont="1" applyBorder="1"/>
    <xf numFmtId="181" fontId="40" fillId="0" borderId="0" xfId="0" applyNumberFormat="1" applyFont="1" applyBorder="1"/>
    <xf numFmtId="181" fontId="28" fillId="0" borderId="0" xfId="0" applyNumberFormat="1" applyFont="1" applyBorder="1"/>
    <xf numFmtId="0" fontId="6" fillId="0" borderId="0" xfId="0" applyFont="1" applyFill="1" applyBorder="1" applyAlignment="1" applyProtection="1">
      <alignment vertical="top" wrapText="1"/>
    </xf>
    <xf numFmtId="0" fontId="13" fillId="0" borderId="0" xfId="0" applyFont="1" applyAlignment="1">
      <alignment horizontal="center" vertical="center"/>
    </xf>
    <xf numFmtId="0" fontId="13" fillId="0" borderId="0" xfId="0" applyFont="1" applyFill="1" applyAlignment="1">
      <alignment horizontal="center" vertical="center"/>
    </xf>
    <xf numFmtId="0" fontId="13" fillId="0" borderId="0" xfId="0" applyFont="1" applyFill="1"/>
    <xf numFmtId="38" fontId="13" fillId="0" borderId="0" xfId="2" applyFont="1" applyFill="1" applyAlignment="1"/>
    <xf numFmtId="0" fontId="59" fillId="0" borderId="0" xfId="0" applyFont="1" applyAlignment="1" applyProtection="1"/>
    <xf numFmtId="0" fontId="60" fillId="0" borderId="0" xfId="0" applyFont="1" applyFill="1" applyAlignment="1" applyProtection="1">
      <alignment vertical="top"/>
    </xf>
    <xf numFmtId="0" fontId="27" fillId="0" borderId="93" xfId="0" applyFont="1" applyBorder="1" applyAlignment="1"/>
    <xf numFmtId="14" fontId="60" fillId="0" borderId="0" xfId="0" applyNumberFormat="1" applyFont="1" applyFill="1" applyBorder="1" applyAlignment="1" applyProtection="1">
      <alignment vertical="top"/>
    </xf>
    <xf numFmtId="0" fontId="0" fillId="0" borderId="0" xfId="0" applyBorder="1" applyAlignment="1">
      <alignment vertical="center"/>
    </xf>
    <xf numFmtId="0" fontId="31" fillId="0" borderId="0" xfId="0" applyFont="1" applyBorder="1" applyAlignment="1" applyProtection="1">
      <alignment wrapText="1"/>
    </xf>
    <xf numFmtId="0" fontId="0" fillId="0" borderId="0" xfId="0" applyBorder="1"/>
    <xf numFmtId="0" fontId="29" fillId="0" borderId="0" xfId="0" applyFont="1" applyBorder="1" applyAlignment="1">
      <alignment vertical="center" wrapText="1"/>
    </xf>
    <xf numFmtId="0" fontId="47" fillId="0" borderId="14" xfId="0" applyFont="1" applyBorder="1" applyAlignment="1" applyProtection="1">
      <alignment vertical="top"/>
    </xf>
    <xf numFmtId="0" fontId="47" fillId="0" borderId="15" xfId="0" applyFont="1" applyBorder="1" applyAlignment="1" applyProtection="1">
      <alignment vertical="center"/>
    </xf>
    <xf numFmtId="0" fontId="47" fillId="0" borderId="16" xfId="0" applyFont="1" applyBorder="1" applyAlignment="1" applyProtection="1">
      <alignment vertical="top"/>
    </xf>
    <xf numFmtId="0" fontId="10" fillId="0" borderId="0" xfId="0" applyFont="1" applyAlignment="1">
      <alignment vertical="center" wrapText="1"/>
    </xf>
    <xf numFmtId="0" fontId="0" fillId="0" borderId="0" xfId="0" applyAlignment="1">
      <alignment vertical="center"/>
    </xf>
    <xf numFmtId="0" fontId="47" fillId="0" borderId="14" xfId="0" applyFont="1" applyBorder="1" applyAlignment="1" applyProtection="1">
      <alignment vertical="top" wrapText="1"/>
    </xf>
    <xf numFmtId="14" fontId="60" fillId="0" borderId="93" xfId="0" applyNumberFormat="1" applyFont="1" applyFill="1" applyBorder="1" applyAlignment="1" applyProtection="1">
      <alignment horizontal="left" vertical="top"/>
    </xf>
    <xf numFmtId="0" fontId="61" fillId="0" borderId="10" xfId="0" applyFont="1" applyBorder="1" applyAlignment="1" applyProtection="1">
      <alignment horizontal="center" wrapText="1"/>
    </xf>
    <xf numFmtId="0" fontId="64" fillId="0" borderId="94" xfId="0" applyFont="1" applyBorder="1" applyAlignment="1" applyProtection="1">
      <alignment horizontal="center" vertical="center" shrinkToFit="1"/>
      <protection locked="0"/>
    </xf>
    <xf numFmtId="0" fontId="47" fillId="0" borderId="95" xfId="0" applyFont="1" applyBorder="1" applyAlignment="1" applyProtection="1">
      <alignment horizontal="center" vertical="center" shrinkToFit="1"/>
      <protection locked="0"/>
    </xf>
    <xf numFmtId="0" fontId="47" fillId="0" borderId="96" xfId="0" applyFont="1" applyBorder="1" applyAlignment="1" applyProtection="1">
      <alignment horizontal="center" vertical="center" shrinkToFit="1"/>
      <protection locked="0"/>
    </xf>
    <xf numFmtId="0" fontId="29" fillId="2" borderId="4" xfId="0" applyFont="1" applyFill="1" applyBorder="1" applyAlignment="1" applyProtection="1">
      <alignment horizontal="center" vertical="center" wrapText="1"/>
    </xf>
    <xf numFmtId="0" fontId="29" fillId="2" borderId="5" xfId="0" applyFont="1" applyFill="1" applyBorder="1" applyAlignment="1" applyProtection="1">
      <alignment horizontal="center" vertical="center" wrapText="1"/>
    </xf>
    <xf numFmtId="0" fontId="29" fillId="2" borderId="6" xfId="0" applyFont="1" applyFill="1" applyBorder="1" applyAlignment="1" applyProtection="1">
      <alignment horizontal="center" vertical="center" wrapText="1"/>
    </xf>
    <xf numFmtId="0" fontId="6" fillId="2" borderId="72" xfId="0" applyFont="1" applyFill="1" applyBorder="1" applyAlignment="1" applyProtection="1">
      <alignment horizontal="center" vertical="center" wrapText="1"/>
    </xf>
    <xf numFmtId="0" fontId="6" fillId="2" borderId="61" xfId="0" applyFont="1" applyFill="1" applyBorder="1" applyAlignment="1" applyProtection="1">
      <alignment horizontal="center" vertical="center" wrapText="1"/>
    </xf>
    <xf numFmtId="0" fontId="6" fillId="2" borderId="108" xfId="0" applyFont="1" applyFill="1" applyBorder="1" applyAlignment="1" applyProtection="1">
      <alignment horizontal="center" vertical="center" wrapText="1"/>
    </xf>
    <xf numFmtId="0" fontId="28" fillId="0" borderId="109" xfId="0" applyFont="1" applyBorder="1" applyAlignment="1" applyProtection="1">
      <alignment horizontal="left" vertical="center" wrapText="1"/>
      <protection locked="0"/>
    </xf>
    <xf numFmtId="0" fontId="28" fillId="0" borderId="110" xfId="0" applyFont="1" applyBorder="1" applyAlignment="1" applyProtection="1">
      <alignment horizontal="left" vertical="center" wrapText="1"/>
      <protection locked="0"/>
    </xf>
    <xf numFmtId="0" fontId="28" fillId="0" borderId="111" xfId="0" applyFont="1" applyBorder="1" applyAlignment="1" applyProtection="1">
      <alignment horizontal="left" vertical="center" wrapText="1"/>
      <protection locked="0"/>
    </xf>
    <xf numFmtId="0" fontId="6" fillId="2" borderId="101"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02" xfId="0" applyFont="1" applyFill="1" applyBorder="1" applyAlignment="1" applyProtection="1">
      <alignment horizontal="center" vertical="center" wrapText="1"/>
    </xf>
    <xf numFmtId="0" fontId="30" fillId="0" borderId="7" xfId="0" applyFont="1" applyBorder="1" applyAlignment="1" applyProtection="1">
      <alignment horizontal="left" vertical="center" wrapText="1" indent="1"/>
    </xf>
    <xf numFmtId="0" fontId="30" fillId="0" borderId="8" xfId="0" applyFont="1" applyBorder="1" applyAlignment="1" applyProtection="1">
      <alignment horizontal="left" vertical="center" wrapText="1" indent="1"/>
    </xf>
    <xf numFmtId="0" fontId="30" fillId="0" borderId="9" xfId="0" applyFont="1" applyBorder="1" applyAlignment="1" applyProtection="1">
      <alignment horizontal="left" vertical="center" wrapText="1" indent="1"/>
    </xf>
    <xf numFmtId="0" fontId="28" fillId="0" borderId="85" xfId="0" applyFont="1" applyBorder="1" applyAlignment="1" applyProtection="1">
      <alignment horizontal="left" vertical="center" wrapText="1"/>
      <protection locked="0"/>
    </xf>
    <xf numFmtId="0" fontId="28" fillId="0" borderId="38" xfId="0" applyFont="1" applyBorder="1" applyAlignment="1" applyProtection="1">
      <alignment horizontal="left" vertical="center" wrapText="1"/>
      <protection locked="0"/>
    </xf>
    <xf numFmtId="0" fontId="28" fillId="0" borderId="39" xfId="0" applyFont="1" applyBorder="1" applyAlignment="1" applyProtection="1">
      <alignment horizontal="left" vertical="center" wrapText="1"/>
      <protection locked="0"/>
    </xf>
    <xf numFmtId="0" fontId="6" fillId="2" borderId="20"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21" xfId="0" applyFont="1" applyFill="1" applyBorder="1" applyAlignment="1" applyProtection="1">
      <alignment horizontal="center" vertical="center" wrapText="1"/>
    </xf>
    <xf numFmtId="0" fontId="38" fillId="0" borderId="36" xfId="0" applyFont="1" applyBorder="1" applyAlignment="1" applyProtection="1">
      <alignment horizontal="left" vertical="center" wrapText="1"/>
      <protection locked="0"/>
    </xf>
    <xf numFmtId="0" fontId="38" fillId="0" borderId="5" xfId="0" applyFont="1" applyBorder="1" applyAlignment="1" applyProtection="1">
      <alignment horizontal="left" vertical="center" wrapText="1"/>
      <protection locked="0"/>
    </xf>
    <xf numFmtId="0" fontId="38" fillId="0" borderId="21" xfId="0" applyFont="1" applyBorder="1" applyAlignment="1" applyProtection="1">
      <alignment horizontal="left" vertical="center" wrapText="1"/>
      <protection locked="0"/>
    </xf>
    <xf numFmtId="0" fontId="28" fillId="0" borderId="82" xfId="0" applyFont="1" applyBorder="1" applyAlignment="1" applyProtection="1">
      <alignment horizontal="left" vertical="center" wrapText="1"/>
      <protection locked="0"/>
    </xf>
    <xf numFmtId="0" fontId="28" fillId="0" borderId="83" xfId="0" applyFont="1" applyBorder="1" applyAlignment="1" applyProtection="1">
      <alignment horizontal="left" vertical="center" wrapText="1"/>
      <protection locked="0"/>
    </xf>
    <xf numFmtId="0" fontId="28" fillId="0" borderId="84" xfId="0" applyFont="1" applyBorder="1" applyAlignment="1" applyProtection="1">
      <alignment horizontal="left" vertical="center" wrapText="1"/>
      <protection locked="0"/>
    </xf>
    <xf numFmtId="0" fontId="50" fillId="3" borderId="25" xfId="0" applyFont="1" applyFill="1" applyBorder="1" applyAlignment="1" applyProtection="1">
      <alignment vertical="center" wrapText="1"/>
    </xf>
    <xf numFmtId="0" fontId="50" fillId="3" borderId="26" xfId="0" applyFont="1" applyFill="1" applyBorder="1" applyAlignment="1" applyProtection="1">
      <alignment vertical="center" wrapText="1"/>
    </xf>
    <xf numFmtId="0" fontId="50" fillId="3" borderId="27" xfId="0" applyFont="1" applyFill="1" applyBorder="1" applyAlignment="1" applyProtection="1">
      <alignment vertical="center" wrapText="1"/>
    </xf>
    <xf numFmtId="0" fontId="5" fillId="2" borderId="97" xfId="0" applyFont="1" applyFill="1" applyBorder="1" applyAlignment="1" applyProtection="1">
      <alignment horizontal="center" vertical="center" wrapText="1"/>
    </xf>
    <xf numFmtId="0" fontId="5" fillId="2" borderId="98" xfId="0" applyFont="1" applyFill="1" applyBorder="1" applyAlignment="1" applyProtection="1">
      <alignment horizontal="center" vertical="center" wrapText="1"/>
    </xf>
    <xf numFmtId="0" fontId="5" fillId="2" borderId="99" xfId="0" applyFont="1" applyFill="1" applyBorder="1" applyAlignment="1" applyProtection="1">
      <alignment horizontal="center" vertical="center" wrapText="1"/>
    </xf>
    <xf numFmtId="0" fontId="31" fillId="2" borderId="4" xfId="0" applyFont="1" applyFill="1" applyBorder="1" applyAlignment="1" applyProtection="1">
      <alignment horizontal="center" vertical="center" wrapText="1"/>
    </xf>
    <xf numFmtId="0" fontId="31" fillId="2" borderId="6" xfId="0" applyFont="1" applyFill="1" applyBorder="1" applyAlignment="1" applyProtection="1">
      <alignment horizontal="center" vertical="center" wrapText="1"/>
    </xf>
    <xf numFmtId="49" fontId="67" fillId="0" borderId="4" xfId="0" applyNumberFormat="1" applyFont="1" applyFill="1" applyBorder="1" applyAlignment="1" applyProtection="1">
      <alignment horizontal="left" vertical="center" wrapText="1"/>
      <protection locked="0"/>
    </xf>
    <xf numFmtId="49" fontId="67" fillId="0" borderId="5" xfId="0" applyNumberFormat="1" applyFont="1" applyFill="1" applyBorder="1" applyAlignment="1" applyProtection="1">
      <alignment horizontal="left" vertical="center" wrapText="1"/>
      <protection locked="0"/>
    </xf>
    <xf numFmtId="49" fontId="67" fillId="0" borderId="21" xfId="0" applyNumberFormat="1" applyFont="1" applyFill="1" applyBorder="1" applyAlignment="1" applyProtection="1">
      <alignment horizontal="left" vertical="center" wrapText="1"/>
      <protection locked="0"/>
    </xf>
    <xf numFmtId="49" fontId="38" fillId="0" borderId="4" xfId="0" applyNumberFormat="1" applyFont="1" applyBorder="1" applyAlignment="1" applyProtection="1">
      <alignment horizontal="left" vertical="center" wrapText="1"/>
      <protection locked="0"/>
    </xf>
    <xf numFmtId="49" fontId="38" fillId="0" borderId="5" xfId="0" applyNumberFormat="1" applyFont="1" applyBorder="1" applyAlignment="1" applyProtection="1">
      <alignment horizontal="left" vertical="center" wrapText="1"/>
      <protection locked="0"/>
    </xf>
    <xf numFmtId="49" fontId="38" fillId="0" borderId="21" xfId="0" applyNumberFormat="1" applyFont="1" applyBorder="1" applyAlignment="1" applyProtection="1">
      <alignment horizontal="left" vertical="center" wrapText="1"/>
      <protection locked="0"/>
    </xf>
    <xf numFmtId="0" fontId="38" fillId="0" borderId="4" xfId="0" applyFont="1" applyFill="1" applyBorder="1" applyAlignment="1" applyProtection="1">
      <alignment horizontal="left" vertical="center" wrapText="1"/>
      <protection locked="0"/>
    </xf>
    <xf numFmtId="0" fontId="38" fillId="0" borderId="5" xfId="0" applyFont="1" applyFill="1" applyBorder="1" applyAlignment="1" applyProtection="1">
      <alignment horizontal="left" vertical="center" wrapText="1"/>
      <protection locked="0"/>
    </xf>
    <xf numFmtId="0" fontId="38" fillId="0" borderId="21" xfId="0" applyFont="1" applyFill="1" applyBorder="1" applyAlignment="1" applyProtection="1">
      <alignment horizontal="left" vertical="center" wrapText="1"/>
      <protection locked="0"/>
    </xf>
    <xf numFmtId="0" fontId="28" fillId="0" borderId="4"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31" fillId="2" borderId="20" xfId="0" applyFont="1" applyFill="1" applyBorder="1" applyAlignment="1" applyProtection="1">
      <alignment horizontal="center" vertical="center" wrapText="1"/>
    </xf>
    <xf numFmtId="0" fontId="31" fillId="2" borderId="5" xfId="0" applyFont="1" applyFill="1" applyBorder="1" applyAlignment="1" applyProtection="1">
      <alignment horizontal="center" vertical="center" wrapText="1"/>
    </xf>
    <xf numFmtId="0" fontId="31" fillId="2" borderId="21" xfId="0" applyFont="1" applyFill="1" applyBorder="1" applyAlignment="1" applyProtection="1">
      <alignment horizontal="center" vertical="center" wrapText="1"/>
    </xf>
    <xf numFmtId="176" fontId="28" fillId="0" borderId="36" xfId="0" applyNumberFormat="1" applyFont="1" applyBorder="1" applyAlignment="1" applyProtection="1">
      <alignment horizontal="center" vertical="center" shrinkToFit="1"/>
      <protection locked="0"/>
    </xf>
    <xf numFmtId="176" fontId="28" fillId="0" borderId="5" xfId="0" applyNumberFormat="1" applyFont="1" applyBorder="1" applyAlignment="1" applyProtection="1">
      <alignment horizontal="center" vertical="center" shrinkToFit="1"/>
      <protection locked="0"/>
    </xf>
    <xf numFmtId="176" fontId="28" fillId="0" borderId="6" xfId="0" applyNumberFormat="1" applyFont="1" applyBorder="1" applyAlignment="1" applyProtection="1">
      <alignment horizontal="center" vertical="center" shrinkToFit="1"/>
      <protection locked="0"/>
    </xf>
    <xf numFmtId="0" fontId="28" fillId="0" borderId="103" xfId="0" applyFont="1" applyBorder="1" applyAlignment="1" applyProtection="1">
      <alignment horizontal="left" vertical="center" wrapText="1"/>
      <protection locked="0"/>
    </xf>
    <xf numFmtId="0" fontId="28" fillId="0" borderId="10" xfId="0" applyFont="1" applyBorder="1" applyAlignment="1" applyProtection="1">
      <alignment horizontal="left" vertical="center" wrapText="1"/>
      <protection locked="0"/>
    </xf>
    <xf numFmtId="0" fontId="28" fillId="0" borderId="104" xfId="0" applyFont="1" applyBorder="1" applyAlignment="1" applyProtection="1">
      <alignment horizontal="left" vertical="center" wrapText="1"/>
      <protection locked="0"/>
    </xf>
    <xf numFmtId="0" fontId="31" fillId="2" borderId="36" xfId="0" applyFont="1" applyFill="1" applyBorder="1" applyAlignment="1" applyProtection="1">
      <alignment horizontal="center" vertical="center" wrapText="1"/>
    </xf>
    <xf numFmtId="0" fontId="66" fillId="0" borderId="5" xfId="0" applyFont="1" applyBorder="1" applyAlignment="1" applyProtection="1">
      <alignment horizontal="center" vertical="center" wrapText="1"/>
      <protection locked="0"/>
    </xf>
    <xf numFmtId="0" fontId="66" fillId="0" borderId="6" xfId="0" applyFont="1" applyBorder="1" applyAlignment="1" applyProtection="1">
      <alignment horizontal="center" vertical="center" wrapText="1"/>
      <protection locked="0"/>
    </xf>
    <xf numFmtId="0" fontId="28" fillId="0" borderId="100" xfId="0" applyFont="1" applyBorder="1" applyAlignment="1" applyProtection="1">
      <alignment horizontal="center" vertical="center" wrapText="1"/>
      <protection locked="0"/>
    </xf>
    <xf numFmtId="0" fontId="66" fillId="0" borderId="100" xfId="0" applyFont="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xf>
    <xf numFmtId="0" fontId="28" fillId="0" borderId="36" xfId="0" applyFont="1" applyBorder="1" applyAlignment="1" applyProtection="1">
      <alignment horizontal="left" vertical="center" wrapText="1"/>
      <protection locked="0"/>
    </xf>
    <xf numFmtId="0" fontId="28" fillId="0" borderId="5" xfId="0" applyFont="1" applyBorder="1" applyAlignment="1" applyProtection="1">
      <alignment horizontal="left" vertical="center" wrapText="1"/>
      <protection locked="0"/>
    </xf>
    <xf numFmtId="0" fontId="28" fillId="0" borderId="21" xfId="0" applyFont="1" applyBorder="1" applyAlignment="1" applyProtection="1">
      <alignment horizontal="left" vertical="center" wrapText="1"/>
      <protection locked="0"/>
    </xf>
    <xf numFmtId="178" fontId="26" fillId="0" borderId="11" xfId="0" applyNumberFormat="1" applyFont="1" applyBorder="1" applyAlignment="1" applyProtection="1">
      <alignment horizontal="center" vertical="center"/>
      <protection locked="0"/>
    </xf>
    <xf numFmtId="178" fontId="26" fillId="0" borderId="13" xfId="0" applyNumberFormat="1" applyFont="1" applyBorder="1" applyAlignment="1" applyProtection="1">
      <alignment horizontal="center" vertical="center"/>
      <protection locked="0"/>
    </xf>
    <xf numFmtId="0" fontId="49" fillId="3" borderId="28" xfId="0" applyFont="1" applyFill="1" applyBorder="1" applyAlignment="1" applyProtection="1">
      <alignment vertical="center"/>
    </xf>
    <xf numFmtId="0" fontId="49" fillId="3" borderId="0" xfId="0" applyFont="1" applyFill="1" applyBorder="1" applyAlignment="1" applyProtection="1">
      <alignment vertical="center"/>
    </xf>
    <xf numFmtId="0" fontId="49" fillId="3" borderId="29" xfId="0" applyFont="1" applyFill="1" applyBorder="1" applyAlignment="1" applyProtection="1">
      <alignment vertical="center"/>
    </xf>
    <xf numFmtId="0" fontId="49" fillId="3" borderId="30" xfId="0" applyFont="1" applyFill="1" applyBorder="1" applyAlignment="1" applyProtection="1">
      <alignment vertical="center"/>
    </xf>
    <xf numFmtId="0" fontId="5" fillId="2" borderId="31" xfId="0" applyFont="1" applyFill="1" applyBorder="1" applyAlignment="1" applyProtection="1">
      <alignment horizontal="center" vertical="center" wrapText="1"/>
    </xf>
    <xf numFmtId="0" fontId="5" fillId="2" borderId="32" xfId="0" applyFont="1" applyFill="1" applyBorder="1" applyAlignment="1" applyProtection="1">
      <alignment horizontal="center" vertical="center" wrapText="1"/>
    </xf>
    <xf numFmtId="0" fontId="5" fillId="2" borderId="33" xfId="0" applyFont="1" applyFill="1" applyBorder="1" applyAlignment="1" applyProtection="1">
      <alignment horizontal="center" vertical="center" wrapText="1"/>
    </xf>
    <xf numFmtId="0" fontId="5" fillId="2" borderId="37" xfId="0" applyFont="1" applyFill="1" applyBorder="1" applyAlignment="1" applyProtection="1">
      <alignment horizontal="center" vertical="center" wrapText="1"/>
    </xf>
    <xf numFmtId="0" fontId="5" fillId="2" borderId="38" xfId="0" applyFont="1" applyFill="1" applyBorder="1" applyAlignment="1" applyProtection="1">
      <alignment horizontal="center" vertical="center" wrapText="1"/>
    </xf>
    <xf numFmtId="0" fontId="5" fillId="2" borderId="39" xfId="0" applyFont="1" applyFill="1" applyBorder="1" applyAlignment="1" applyProtection="1">
      <alignment horizontal="center" vertical="center" wrapText="1"/>
    </xf>
    <xf numFmtId="0" fontId="13" fillId="0" borderId="22" xfId="0" applyFont="1" applyFill="1" applyBorder="1" applyAlignment="1" applyProtection="1">
      <alignment horizontal="center" vertical="center" shrinkToFit="1"/>
      <protection locked="0"/>
    </xf>
    <xf numFmtId="0" fontId="13" fillId="0" borderId="23" xfId="0" applyFont="1" applyFill="1" applyBorder="1" applyAlignment="1" applyProtection="1">
      <alignment horizontal="center" vertical="center" shrinkToFit="1"/>
      <protection locked="0"/>
    </xf>
    <xf numFmtId="0" fontId="13" fillId="0" borderId="24" xfId="0" applyFont="1" applyFill="1" applyBorder="1" applyAlignment="1" applyProtection="1">
      <alignment horizontal="center" vertical="center" shrinkToFit="1"/>
      <protection locked="0"/>
    </xf>
    <xf numFmtId="0" fontId="31" fillId="0" borderId="0" xfId="0" applyFont="1" applyBorder="1" applyAlignment="1" applyProtection="1">
      <alignment horizontal="left" wrapText="1"/>
    </xf>
    <xf numFmtId="0" fontId="30" fillId="0" borderId="112" xfId="0" applyFont="1" applyBorder="1" applyAlignment="1" applyProtection="1">
      <alignment horizontal="left" vertical="center" shrinkToFit="1"/>
    </xf>
    <xf numFmtId="0" fontId="65" fillId="0" borderId="0" xfId="0" applyFont="1" applyFill="1" applyBorder="1" applyAlignment="1" applyProtection="1">
      <alignment horizontal="center" vertical="center" wrapText="1"/>
    </xf>
    <xf numFmtId="0" fontId="65" fillId="0" borderId="112" xfId="0" applyFont="1" applyFill="1" applyBorder="1" applyAlignment="1" applyProtection="1">
      <alignment horizontal="center" vertical="center" wrapText="1"/>
    </xf>
    <xf numFmtId="0" fontId="47" fillId="0" borderId="0" xfId="0" applyFont="1" applyAlignment="1">
      <alignment horizontal="center" vertical="top"/>
    </xf>
    <xf numFmtId="38" fontId="36" fillId="0" borderId="59" xfId="2" applyFont="1" applyBorder="1" applyAlignment="1" applyProtection="1">
      <alignment horizontal="center" vertical="center" wrapText="1"/>
      <protection locked="0"/>
    </xf>
    <xf numFmtId="38" fontId="36" fillId="0" borderId="60" xfId="2" applyFont="1" applyBorder="1" applyAlignment="1" applyProtection="1">
      <alignment horizontal="center" vertical="center" wrapText="1"/>
      <protection locked="0"/>
    </xf>
    <xf numFmtId="0" fontId="39" fillId="3" borderId="25" xfId="0" applyFont="1" applyFill="1" applyBorder="1" applyAlignment="1" applyProtection="1">
      <alignment horizontal="center" vertical="center" wrapText="1"/>
    </xf>
    <xf numFmtId="0" fontId="39" fillId="3" borderId="26" xfId="0" applyFont="1" applyFill="1" applyBorder="1" applyAlignment="1" applyProtection="1">
      <alignment horizontal="center" vertical="center" wrapText="1"/>
    </xf>
    <xf numFmtId="0" fontId="39" fillId="3" borderId="27" xfId="0" applyFont="1" applyFill="1" applyBorder="1" applyAlignment="1" applyProtection="1">
      <alignment horizontal="center" vertical="center" wrapText="1"/>
    </xf>
    <xf numFmtId="0" fontId="31" fillId="2" borderId="117" xfId="0" applyFont="1" applyFill="1" applyBorder="1" applyAlignment="1" applyProtection="1">
      <alignment horizontal="center" vertical="center" wrapText="1"/>
    </xf>
    <xf numFmtId="0" fontId="31" fillId="2" borderId="78" xfId="0" applyFont="1" applyFill="1" applyBorder="1" applyAlignment="1" applyProtection="1">
      <alignment horizontal="center" vertical="center" wrapText="1"/>
    </xf>
    <xf numFmtId="0" fontId="31" fillId="2" borderId="118" xfId="0" applyFont="1" applyFill="1" applyBorder="1" applyAlignment="1" applyProtection="1">
      <alignment horizontal="center" vertical="center" wrapText="1"/>
    </xf>
    <xf numFmtId="0" fontId="6" fillId="0" borderId="2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29" xfId="0" applyFont="1" applyFill="1" applyBorder="1" applyAlignment="1" applyProtection="1">
      <alignment horizontal="left" vertical="top" wrapText="1"/>
      <protection locked="0"/>
    </xf>
    <xf numFmtId="0" fontId="6" fillId="0" borderId="17" xfId="0" applyFont="1" applyFill="1" applyBorder="1" applyAlignment="1" applyProtection="1">
      <alignment horizontal="left" vertical="top" wrapText="1"/>
      <protection locked="0"/>
    </xf>
    <xf numFmtId="0" fontId="6" fillId="0" borderId="18" xfId="0" applyFont="1" applyFill="1" applyBorder="1" applyAlignment="1" applyProtection="1">
      <alignment horizontal="left" vertical="top" wrapText="1"/>
      <protection locked="0"/>
    </xf>
    <xf numFmtId="0" fontId="6" fillId="0" borderId="19" xfId="0" applyFont="1" applyFill="1" applyBorder="1" applyAlignment="1" applyProtection="1">
      <alignment horizontal="left" vertical="top" wrapText="1"/>
      <protection locked="0"/>
    </xf>
    <xf numFmtId="38" fontId="36" fillId="0" borderId="36" xfId="2" applyFont="1" applyBorder="1" applyAlignment="1" applyProtection="1">
      <alignment horizontal="center" vertical="center" wrapText="1"/>
      <protection locked="0"/>
    </xf>
    <xf numFmtId="38" fontId="36" fillId="0" borderId="21" xfId="2" applyFont="1" applyBorder="1" applyAlignment="1" applyProtection="1">
      <alignment horizontal="center" vertical="center" wrapText="1"/>
      <protection locked="0"/>
    </xf>
    <xf numFmtId="177" fontId="31" fillId="0" borderId="51" xfId="4" applyNumberFormat="1" applyFont="1" applyBorder="1" applyAlignment="1" applyProtection="1">
      <alignment horizontal="center" vertical="center" shrinkToFit="1"/>
    </xf>
    <xf numFmtId="177" fontId="31" fillId="0" borderId="5" xfId="4" applyNumberFormat="1" applyFont="1" applyBorder="1" applyAlignment="1" applyProtection="1">
      <alignment horizontal="center" vertical="center" shrinkToFit="1"/>
    </xf>
    <xf numFmtId="177" fontId="31" fillId="0" borderId="52" xfId="4" applyNumberFormat="1" applyFont="1" applyBorder="1" applyAlignment="1" applyProtection="1">
      <alignment horizontal="center" vertical="center" shrinkToFit="1"/>
    </xf>
    <xf numFmtId="177" fontId="31" fillId="2" borderId="51" xfId="4" applyNumberFormat="1" applyFont="1" applyFill="1" applyBorder="1" applyAlignment="1" applyProtection="1">
      <alignment horizontal="center" vertical="center" shrinkToFit="1"/>
    </xf>
    <xf numFmtId="177" fontId="31" fillId="2" borderId="5" xfId="4" applyNumberFormat="1" applyFont="1" applyFill="1" applyBorder="1" applyAlignment="1" applyProtection="1">
      <alignment horizontal="center" vertical="center" shrinkToFit="1"/>
    </xf>
    <xf numFmtId="177" fontId="31" fillId="2" borderId="52" xfId="4" applyNumberFormat="1" applyFont="1" applyFill="1" applyBorder="1" applyAlignment="1" applyProtection="1">
      <alignment horizontal="center" vertical="center" shrinkToFit="1"/>
    </xf>
    <xf numFmtId="177" fontId="6" fillId="0" borderId="64" xfId="4" applyNumberFormat="1" applyFont="1" applyBorder="1" applyAlignment="1" applyProtection="1">
      <alignment horizontal="center" vertical="center" shrinkToFit="1"/>
    </xf>
    <xf numFmtId="177" fontId="6" fillId="0" borderId="65" xfId="4" applyNumberFormat="1" applyFont="1" applyBorder="1" applyAlignment="1" applyProtection="1">
      <alignment horizontal="center" vertical="center" shrinkToFit="1"/>
    </xf>
    <xf numFmtId="177" fontId="6" fillId="0" borderId="66" xfId="4" applyNumberFormat="1" applyFont="1" applyBorder="1" applyAlignment="1" applyProtection="1">
      <alignment horizontal="center" vertical="center" shrinkToFit="1"/>
    </xf>
    <xf numFmtId="177" fontId="40" fillId="0" borderId="5" xfId="4" applyNumberFormat="1" applyFont="1" applyBorder="1" applyAlignment="1" applyProtection="1">
      <alignment vertical="center" shrinkToFit="1"/>
    </xf>
    <xf numFmtId="177" fontId="40" fillId="0" borderId="50" xfId="4" applyNumberFormat="1" applyFont="1" applyBorder="1" applyAlignment="1" applyProtection="1">
      <alignment vertical="center" shrinkToFit="1"/>
    </xf>
    <xf numFmtId="38" fontId="36" fillId="2" borderId="36" xfId="2" applyFont="1" applyFill="1" applyBorder="1" applyAlignment="1" applyProtection="1">
      <alignment horizontal="center" vertical="center" wrapText="1"/>
      <protection locked="0"/>
    </xf>
    <xf numFmtId="38" fontId="36" fillId="2" borderId="21" xfId="2" applyFont="1" applyFill="1" applyBorder="1" applyAlignment="1" applyProtection="1">
      <alignment horizontal="center" vertical="center" wrapText="1"/>
      <protection locked="0"/>
    </xf>
    <xf numFmtId="177" fontId="40" fillId="2" borderId="5" xfId="4" applyNumberFormat="1" applyFont="1" applyFill="1" applyBorder="1" applyAlignment="1" applyProtection="1">
      <alignment vertical="center" shrinkToFit="1"/>
    </xf>
    <xf numFmtId="177" fontId="40" fillId="2" borderId="50" xfId="4" applyNumberFormat="1" applyFont="1" applyFill="1" applyBorder="1" applyAlignment="1" applyProtection="1">
      <alignment vertical="center" shrinkToFit="1"/>
    </xf>
    <xf numFmtId="177" fontId="40" fillId="0" borderId="53" xfId="4" applyNumberFormat="1" applyFont="1" applyBorder="1" applyAlignment="1" applyProtection="1">
      <alignment vertical="center" shrinkToFit="1"/>
    </xf>
    <xf numFmtId="177" fontId="40" fillId="0" borderId="54" xfId="4" applyNumberFormat="1" applyFont="1" applyBorder="1" applyAlignment="1" applyProtection="1">
      <alignment vertical="center" shrinkToFit="1"/>
    </xf>
    <xf numFmtId="177" fontId="40" fillId="0" borderId="55" xfId="4" applyNumberFormat="1" applyFont="1" applyBorder="1" applyAlignment="1" applyProtection="1">
      <alignment vertical="center" shrinkToFit="1"/>
    </xf>
    <xf numFmtId="0" fontId="31" fillId="0" borderId="56" xfId="6" applyFont="1" applyBorder="1" applyAlignment="1" applyProtection="1">
      <alignment vertical="center" shrinkToFit="1"/>
      <protection locked="0"/>
    </xf>
    <xf numFmtId="0" fontId="0" fillId="0" borderId="57" xfId="0" applyBorder="1" applyAlignment="1" applyProtection="1">
      <alignment vertical="center" shrinkToFit="1"/>
      <protection locked="0"/>
    </xf>
    <xf numFmtId="0" fontId="0" fillId="0" borderId="58" xfId="0" applyBorder="1" applyAlignment="1" applyProtection="1">
      <alignment vertical="center" shrinkToFit="1"/>
      <protection locked="0"/>
    </xf>
    <xf numFmtId="177" fontId="31" fillId="0" borderId="113" xfId="4" applyNumberFormat="1" applyFont="1" applyBorder="1" applyAlignment="1" applyProtection="1">
      <alignment horizontal="center" vertical="center" shrinkToFit="1"/>
    </xf>
    <xf numFmtId="177" fontId="31" fillId="0" borderId="54" xfId="4" applyNumberFormat="1" applyFont="1" applyBorder="1" applyAlignment="1" applyProtection="1">
      <alignment horizontal="center" vertical="center" shrinkToFit="1"/>
    </xf>
    <xf numFmtId="177" fontId="31" fillId="0" borderId="114" xfId="4" applyNumberFormat="1" applyFont="1" applyBorder="1" applyAlignment="1" applyProtection="1">
      <alignment horizontal="center" vertical="center" shrinkToFit="1"/>
    </xf>
    <xf numFmtId="177" fontId="6" fillId="2" borderId="64" xfId="4" applyNumberFormat="1" applyFont="1" applyFill="1" applyBorder="1" applyAlignment="1" applyProtection="1">
      <alignment horizontal="center" vertical="center" shrinkToFit="1"/>
    </xf>
    <xf numFmtId="177" fontId="6" fillId="2" borderId="65" xfId="4" applyNumberFormat="1" applyFont="1" applyFill="1" applyBorder="1" applyAlignment="1" applyProtection="1">
      <alignment horizontal="center" vertical="center" shrinkToFit="1"/>
    </xf>
    <xf numFmtId="177" fontId="6" fillId="2" borderId="66" xfId="4" applyNumberFormat="1" applyFont="1" applyFill="1" applyBorder="1" applyAlignment="1" applyProtection="1">
      <alignment horizontal="center" vertical="center" shrinkToFit="1"/>
    </xf>
    <xf numFmtId="0" fontId="31" fillId="2" borderId="36" xfId="6" applyFont="1" applyFill="1" applyBorder="1" applyAlignment="1" applyProtection="1">
      <alignment vertical="center" shrinkToFit="1"/>
      <protection locked="0"/>
    </xf>
    <xf numFmtId="0" fontId="0" fillId="2" borderId="5" xfId="0" applyFill="1" applyBorder="1" applyAlignment="1" applyProtection="1">
      <alignment vertical="center" shrinkToFit="1"/>
      <protection locked="0"/>
    </xf>
    <xf numFmtId="0" fontId="0" fillId="2" borderId="21" xfId="0" applyFill="1" applyBorder="1" applyAlignment="1" applyProtection="1">
      <alignment vertical="center" shrinkToFit="1"/>
      <protection locked="0"/>
    </xf>
    <xf numFmtId="0" fontId="52" fillId="0" borderId="0" xfId="6" applyFont="1" applyFill="1" applyBorder="1" applyAlignment="1" applyProtection="1">
      <alignment horizontal="right" vertical="center" shrinkToFit="1"/>
    </xf>
    <xf numFmtId="6" fontId="6" fillId="0" borderId="74" xfId="4" applyFont="1" applyFill="1" applyBorder="1" applyAlignment="1" applyProtection="1">
      <alignment horizontal="center" vertical="center" shrinkToFit="1"/>
    </xf>
    <xf numFmtId="6" fontId="6" fillId="0" borderId="75" xfId="4" applyFont="1" applyFill="1" applyBorder="1" applyAlignment="1" applyProtection="1">
      <alignment horizontal="center" vertical="center" shrinkToFit="1"/>
    </xf>
    <xf numFmtId="6" fontId="6" fillId="0" borderId="76" xfId="4" applyFont="1" applyFill="1" applyBorder="1" applyAlignment="1" applyProtection="1">
      <alignment horizontal="center" vertical="center" shrinkToFit="1"/>
    </xf>
    <xf numFmtId="6" fontId="28" fillId="0" borderId="77" xfId="0" applyNumberFormat="1" applyFont="1" applyBorder="1" applyAlignment="1">
      <alignment horizontal="center" vertical="center"/>
    </xf>
    <xf numFmtId="6" fontId="28" fillId="0" borderId="78" xfId="0" applyNumberFormat="1" applyFont="1" applyBorder="1" applyAlignment="1">
      <alignment horizontal="center" vertical="center"/>
    </xf>
    <xf numFmtId="6" fontId="28" fillId="0" borderId="79" xfId="0" applyNumberFormat="1" applyFont="1" applyBorder="1" applyAlignment="1">
      <alignment horizontal="center" vertical="center"/>
    </xf>
    <xf numFmtId="0" fontId="31" fillId="0" borderId="36" xfId="6" applyFont="1"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21" xfId="0" applyBorder="1" applyAlignment="1" applyProtection="1">
      <alignment vertical="center" shrinkToFit="1"/>
      <protection locked="0"/>
    </xf>
    <xf numFmtId="0" fontId="31" fillId="2" borderId="79" xfId="0" applyFont="1" applyFill="1" applyBorder="1" applyAlignment="1" applyProtection="1">
      <alignment horizontal="center" vertical="center" wrapText="1"/>
    </xf>
    <xf numFmtId="38" fontId="13" fillId="0" borderId="121" xfId="0" applyNumberFormat="1" applyFont="1" applyBorder="1" applyAlignment="1">
      <alignment horizontal="center" vertical="center"/>
    </xf>
    <xf numFmtId="0" fontId="13" fillId="0" borderId="121" xfId="0" applyFont="1" applyBorder="1" applyAlignment="1">
      <alignment horizontal="center" vertical="center"/>
    </xf>
    <xf numFmtId="0" fontId="13" fillId="0" borderId="3" xfId="0" applyFont="1" applyBorder="1" applyAlignment="1">
      <alignment horizontal="center" vertical="center"/>
    </xf>
    <xf numFmtId="0" fontId="76" fillId="2" borderId="122" xfId="0" applyFont="1" applyFill="1" applyBorder="1" applyAlignment="1" applyProtection="1">
      <alignment horizontal="center" vertical="center" wrapText="1"/>
    </xf>
    <xf numFmtId="0" fontId="76" fillId="2" borderId="0" xfId="0" applyFont="1" applyFill="1" applyBorder="1" applyAlignment="1" applyProtection="1">
      <alignment horizontal="center" vertical="center" wrapText="1"/>
    </xf>
    <xf numFmtId="0" fontId="76" fillId="2" borderId="115" xfId="0" applyFont="1" applyFill="1" applyBorder="1" applyAlignment="1" applyProtection="1">
      <alignment horizontal="center" vertical="center" wrapText="1"/>
    </xf>
    <xf numFmtId="0" fontId="76" fillId="2" borderId="123" xfId="0" applyFont="1" applyFill="1" applyBorder="1" applyAlignment="1" applyProtection="1">
      <alignment horizontal="center" vertical="center" wrapText="1"/>
    </xf>
    <xf numFmtId="0" fontId="76" fillId="2" borderId="18" xfId="0" applyFont="1" applyFill="1" applyBorder="1" applyAlignment="1" applyProtection="1">
      <alignment horizontal="center" vertical="center" wrapText="1"/>
    </xf>
    <xf numFmtId="0" fontId="76" fillId="2" borderId="119" xfId="0" applyFont="1" applyFill="1" applyBorder="1" applyAlignment="1" applyProtection="1">
      <alignment horizontal="center" vertical="center" wrapText="1"/>
    </xf>
    <xf numFmtId="0" fontId="6" fillId="2" borderId="44" xfId="0" applyFont="1" applyFill="1" applyBorder="1" applyAlignment="1" applyProtection="1">
      <alignment horizontal="center" vertical="center" wrapText="1"/>
    </xf>
    <xf numFmtId="0" fontId="6" fillId="2" borderId="45" xfId="0" applyFont="1" applyFill="1" applyBorder="1" applyAlignment="1" applyProtection="1">
      <alignment horizontal="center" vertical="center" wrapText="1"/>
    </xf>
    <xf numFmtId="0" fontId="6" fillId="2" borderId="46" xfId="0" applyFont="1" applyFill="1" applyBorder="1" applyAlignment="1" applyProtection="1">
      <alignment horizontal="center" vertical="center" wrapText="1"/>
    </xf>
    <xf numFmtId="0" fontId="28" fillId="0" borderId="90" xfId="0" applyFont="1" applyBorder="1" applyAlignment="1" applyProtection="1">
      <alignment horizontal="left" vertical="center" wrapText="1"/>
      <protection locked="0"/>
    </xf>
    <xf numFmtId="0" fontId="28" fillId="0" borderId="86" xfId="0" applyFont="1" applyBorder="1" applyAlignment="1" applyProtection="1">
      <alignment horizontal="left" vertical="center" wrapText="1"/>
      <protection locked="0"/>
    </xf>
    <xf numFmtId="0" fontId="28" fillId="0" borderId="91" xfId="0" applyFont="1" applyBorder="1" applyAlignment="1" applyProtection="1">
      <alignment horizontal="left" vertical="center" wrapText="1"/>
      <protection locked="0"/>
    </xf>
    <xf numFmtId="0" fontId="31" fillId="2" borderId="47" xfId="0" applyFont="1" applyFill="1" applyBorder="1" applyAlignment="1" applyProtection="1">
      <alignment horizontal="center" vertical="center" wrapText="1"/>
    </xf>
    <xf numFmtId="0" fontId="31" fillId="2" borderId="48" xfId="0" applyFont="1" applyFill="1" applyBorder="1" applyAlignment="1" applyProtection="1">
      <alignment horizontal="center" vertical="center" wrapText="1"/>
    </xf>
    <xf numFmtId="49" fontId="53" fillId="0" borderId="47" xfId="1" applyNumberFormat="1" applyFont="1" applyBorder="1" applyAlignment="1" applyProtection="1">
      <alignment vertical="center" wrapText="1"/>
      <protection locked="0"/>
    </xf>
    <xf numFmtId="49" fontId="54" fillId="0" borderId="57" xfId="0" applyNumberFormat="1" applyFont="1" applyBorder="1" applyAlignment="1" applyProtection="1">
      <alignment vertical="center" wrapText="1"/>
      <protection locked="0"/>
    </xf>
    <xf numFmtId="49" fontId="54" fillId="0" borderId="92" xfId="0" applyNumberFormat="1" applyFont="1" applyBorder="1" applyAlignment="1" applyProtection="1">
      <alignment vertical="center" wrapText="1"/>
      <protection locked="0"/>
    </xf>
    <xf numFmtId="0" fontId="49" fillId="3" borderId="17" xfId="6" applyFont="1" applyFill="1" applyBorder="1" applyAlignment="1" applyProtection="1">
      <alignment vertical="center"/>
    </xf>
    <xf numFmtId="0" fontId="49" fillId="3" borderId="18" xfId="6" applyFont="1" applyFill="1" applyBorder="1" applyAlignment="1" applyProtection="1">
      <alignment vertical="center"/>
    </xf>
    <xf numFmtId="0" fontId="49" fillId="3" borderId="49" xfId="6" applyFont="1" applyFill="1" applyBorder="1" applyAlignment="1" applyProtection="1">
      <alignment vertical="center"/>
    </xf>
    <xf numFmtId="0" fontId="8" fillId="3" borderId="28" xfId="0" applyFont="1" applyFill="1" applyBorder="1" applyAlignment="1" applyProtection="1">
      <alignment vertical="center" wrapText="1"/>
    </xf>
    <xf numFmtId="0" fontId="8" fillId="3" borderId="0" xfId="0" applyFont="1" applyFill="1" applyBorder="1" applyAlignment="1" applyProtection="1">
      <alignment vertical="center" wrapText="1"/>
    </xf>
    <xf numFmtId="0" fontId="8" fillId="3" borderId="29" xfId="0" applyFont="1" applyFill="1" applyBorder="1" applyAlignment="1" applyProtection="1">
      <alignment vertical="center" wrapText="1"/>
    </xf>
    <xf numFmtId="0" fontId="31" fillId="2" borderId="80" xfId="0" applyFont="1" applyFill="1" applyBorder="1" applyAlignment="1" applyProtection="1">
      <alignment horizontal="center" vertical="center" wrapText="1"/>
    </xf>
    <xf numFmtId="0" fontId="31" fillId="2" borderId="69" xfId="0" applyFont="1" applyFill="1" applyBorder="1" applyAlignment="1" applyProtection="1">
      <alignment horizontal="center" vertical="center" wrapText="1"/>
    </xf>
    <xf numFmtId="0" fontId="31" fillId="2" borderId="70" xfId="0" applyFont="1" applyFill="1" applyBorder="1" applyAlignment="1" applyProtection="1">
      <alignment horizontal="center" vertical="center" wrapText="1"/>
    </xf>
    <xf numFmtId="0" fontId="6" fillId="2" borderId="40" xfId="0" applyFont="1" applyFill="1" applyBorder="1" applyAlignment="1" applyProtection="1">
      <alignment horizontal="center" vertical="center" wrapText="1"/>
    </xf>
    <xf numFmtId="0" fontId="6" fillId="2" borderId="41" xfId="0" applyFont="1" applyFill="1" applyBorder="1" applyAlignment="1" applyProtection="1">
      <alignment horizontal="center" vertical="center" wrapText="1"/>
    </xf>
    <xf numFmtId="0" fontId="6" fillId="2" borderId="42" xfId="0" applyFont="1" applyFill="1" applyBorder="1" applyAlignment="1" applyProtection="1">
      <alignment horizontal="center" vertical="center" wrapText="1"/>
    </xf>
    <xf numFmtId="0" fontId="28" fillId="0" borderId="87" xfId="0" applyFont="1" applyBorder="1" applyAlignment="1" applyProtection="1">
      <alignment horizontal="left" vertical="center" wrapText="1"/>
      <protection locked="0"/>
    </xf>
    <xf numFmtId="0" fontId="28" fillId="0" borderId="41" xfId="0" applyFont="1" applyBorder="1" applyAlignment="1" applyProtection="1">
      <alignment horizontal="left" vertical="center" wrapText="1"/>
      <protection locked="0"/>
    </xf>
    <xf numFmtId="0" fontId="28" fillId="0" borderId="88" xfId="0" applyFont="1" applyBorder="1" applyAlignment="1" applyProtection="1">
      <alignment horizontal="left" vertical="center" wrapText="1"/>
      <protection locked="0"/>
    </xf>
    <xf numFmtId="0" fontId="6" fillId="2" borderId="6" xfId="0" applyFont="1" applyFill="1" applyBorder="1" applyAlignment="1" applyProtection="1">
      <alignment horizontal="center" vertical="center" wrapText="1"/>
    </xf>
    <xf numFmtId="0" fontId="28" fillId="0" borderId="4" xfId="0" applyFont="1" applyBorder="1" applyAlignment="1" applyProtection="1">
      <alignment horizontal="left" vertical="center" wrapText="1"/>
      <protection locked="0"/>
    </xf>
    <xf numFmtId="0" fontId="28" fillId="0" borderId="52" xfId="0" applyFont="1" applyBorder="1" applyAlignment="1" applyProtection="1">
      <alignment horizontal="left" vertical="center" wrapText="1"/>
      <protection locked="0"/>
    </xf>
    <xf numFmtId="0" fontId="6" fillId="2" borderId="105"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106" xfId="0" applyFont="1" applyFill="1" applyBorder="1" applyAlignment="1" applyProtection="1">
      <alignment horizontal="center" vertical="center" wrapText="1"/>
    </xf>
    <xf numFmtId="0" fontId="28" fillId="0" borderId="107"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28" fillId="0" borderId="106" xfId="0" applyFont="1" applyBorder="1" applyAlignment="1" applyProtection="1">
      <alignment horizontal="left" vertical="center" wrapText="1"/>
      <protection locked="0"/>
    </xf>
    <xf numFmtId="0" fontId="5" fillId="2" borderId="34" xfId="0" applyFont="1" applyFill="1" applyBorder="1" applyAlignment="1" applyProtection="1">
      <alignment horizontal="center" vertical="center" wrapText="1"/>
    </xf>
    <xf numFmtId="0" fontId="5" fillId="2" borderId="35" xfId="0" applyFont="1" applyFill="1" applyBorder="1" applyAlignment="1" applyProtection="1">
      <alignment horizontal="center" vertical="center" wrapText="1"/>
    </xf>
    <xf numFmtId="0" fontId="5" fillId="2" borderId="43" xfId="0" applyFont="1" applyFill="1" applyBorder="1" applyAlignment="1" applyProtection="1">
      <alignment horizontal="center" vertical="center" wrapText="1"/>
    </xf>
    <xf numFmtId="0" fontId="28" fillId="0" borderId="89" xfId="0" applyFont="1" applyBorder="1" applyAlignment="1" applyProtection="1">
      <alignment horizontal="left" vertical="center" wrapText="1"/>
      <protection locked="0"/>
    </xf>
    <xf numFmtId="0" fontId="28" fillId="0" borderId="35" xfId="0" applyFont="1" applyBorder="1" applyAlignment="1" applyProtection="1">
      <alignment horizontal="left" vertical="center" wrapText="1"/>
      <protection locked="0"/>
    </xf>
    <xf numFmtId="0" fontId="28" fillId="0" borderId="43" xfId="0" applyFont="1" applyBorder="1" applyAlignment="1" applyProtection="1">
      <alignment horizontal="left" vertical="center" wrapText="1"/>
      <protection locked="0"/>
    </xf>
    <xf numFmtId="49" fontId="38" fillId="0" borderId="4" xfId="0" applyNumberFormat="1" applyFont="1" applyBorder="1" applyAlignment="1" applyProtection="1">
      <alignment vertical="center" wrapText="1"/>
      <protection locked="0"/>
    </xf>
    <xf numFmtId="49" fontId="38" fillId="0" borderId="5" xfId="0" applyNumberFormat="1" applyFont="1" applyBorder="1" applyAlignment="1" applyProtection="1">
      <alignment vertical="center" wrapText="1"/>
      <protection locked="0"/>
    </xf>
    <xf numFmtId="49" fontId="38" fillId="0" borderId="52" xfId="0" applyNumberFormat="1" applyFont="1" applyBorder="1" applyAlignment="1" applyProtection="1">
      <alignment vertical="center" wrapText="1"/>
      <protection locked="0"/>
    </xf>
    <xf numFmtId="0" fontId="49" fillId="3" borderId="17" xfId="0" applyFont="1" applyFill="1" applyBorder="1" applyAlignment="1" applyProtection="1">
      <alignment vertical="center" wrapText="1"/>
    </xf>
    <xf numFmtId="0" fontId="49" fillId="3" borderId="18" xfId="0" applyFont="1" applyFill="1" applyBorder="1" applyAlignment="1" applyProtection="1">
      <alignment vertical="center" wrapText="1"/>
    </xf>
    <xf numFmtId="0" fontId="49" fillId="3" borderId="19" xfId="0" applyFont="1" applyFill="1" applyBorder="1" applyAlignment="1" applyProtection="1">
      <alignment vertical="center" wrapText="1"/>
    </xf>
    <xf numFmtId="0" fontId="31" fillId="2" borderId="71" xfId="0" applyFont="1" applyFill="1" applyBorder="1" applyAlignment="1" applyProtection="1">
      <alignment horizontal="center" vertical="center" wrapText="1"/>
    </xf>
    <xf numFmtId="0" fontId="31" fillId="2" borderId="5" xfId="6" applyFont="1" applyFill="1" applyBorder="1" applyAlignment="1" applyProtection="1">
      <alignment vertical="center" shrinkToFit="1"/>
      <protection locked="0"/>
    </xf>
    <xf numFmtId="0" fontId="31" fillId="2" borderId="21" xfId="6" applyFont="1" applyFill="1" applyBorder="1" applyAlignment="1" applyProtection="1">
      <alignment vertical="center" shrinkToFit="1"/>
      <protection locked="0"/>
    </xf>
    <xf numFmtId="0" fontId="31" fillId="0" borderId="5" xfId="6" applyFont="1" applyBorder="1" applyAlignment="1" applyProtection="1">
      <alignment vertical="center" shrinkToFit="1"/>
      <protection locked="0"/>
    </xf>
    <xf numFmtId="0" fontId="31" fillId="0" borderId="21" xfId="6" applyFont="1" applyBorder="1" applyAlignment="1" applyProtection="1">
      <alignment vertical="center" shrinkToFit="1"/>
      <protection locked="0"/>
    </xf>
    <xf numFmtId="38" fontId="36" fillId="0" borderId="67" xfId="2" applyFont="1" applyBorder="1" applyAlignment="1" applyProtection="1">
      <alignment horizontal="center" vertical="center" wrapText="1"/>
      <protection locked="0"/>
    </xf>
    <xf numFmtId="38" fontId="36" fillId="0" borderId="68" xfId="2" applyFont="1" applyBorder="1" applyAlignment="1" applyProtection="1">
      <alignment horizontal="center" vertical="center" wrapText="1"/>
      <protection locked="0"/>
    </xf>
    <xf numFmtId="0" fontId="31" fillId="2" borderId="10" xfId="0" applyFont="1" applyFill="1" applyBorder="1" applyAlignment="1" applyProtection="1">
      <alignment horizontal="center" vertical="center" wrapText="1"/>
    </xf>
    <xf numFmtId="0" fontId="31" fillId="2" borderId="81" xfId="0" applyFont="1" applyFill="1" applyBorder="1" applyAlignment="1" applyProtection="1">
      <alignment horizontal="center" vertical="center" wrapText="1"/>
    </xf>
    <xf numFmtId="0" fontId="31" fillId="2" borderId="62" xfId="0" applyFont="1" applyFill="1" applyBorder="1" applyAlignment="1" applyProtection="1">
      <alignment horizontal="center" vertical="center" wrapText="1"/>
    </xf>
    <xf numFmtId="0" fontId="31" fillId="2" borderId="63" xfId="0" applyFont="1" applyFill="1" applyBorder="1" applyAlignment="1" applyProtection="1">
      <alignment horizontal="center" vertical="center" wrapText="1"/>
    </xf>
    <xf numFmtId="0" fontId="31" fillId="2" borderId="73" xfId="0" applyFont="1" applyFill="1" applyBorder="1" applyAlignment="1" applyProtection="1">
      <alignment horizontal="center" vertical="center" wrapText="1"/>
    </xf>
    <xf numFmtId="0" fontId="31" fillId="2" borderId="124" xfId="0" applyFont="1" applyFill="1" applyBorder="1" applyAlignment="1" applyProtection="1">
      <alignment horizontal="center" vertical="center" wrapText="1"/>
    </xf>
    <xf numFmtId="6" fontId="77" fillId="0" borderId="116" xfId="4" applyFont="1" applyFill="1" applyBorder="1" applyAlignment="1" applyProtection="1">
      <alignment horizontal="center" vertical="center" shrinkToFit="1"/>
    </xf>
    <xf numFmtId="6" fontId="77" fillId="0" borderId="0" xfId="4" applyFont="1" applyFill="1" applyBorder="1" applyAlignment="1" applyProtection="1">
      <alignment horizontal="center" vertical="center" shrinkToFit="1"/>
    </xf>
    <xf numFmtId="6" fontId="77" fillId="0" borderId="29" xfId="4" applyFont="1" applyFill="1" applyBorder="1" applyAlignment="1" applyProtection="1">
      <alignment horizontal="center" vertical="center" shrinkToFit="1"/>
    </xf>
    <xf numFmtId="6" fontId="77" fillId="0" borderId="120" xfId="4" applyFont="1" applyFill="1" applyBorder="1" applyAlignment="1" applyProtection="1">
      <alignment horizontal="center" vertical="center" shrinkToFit="1"/>
    </xf>
    <xf numFmtId="6" fontId="77" fillId="0" borderId="18" xfId="4" applyFont="1" applyFill="1" applyBorder="1" applyAlignment="1" applyProtection="1">
      <alignment horizontal="center" vertical="center" shrinkToFit="1"/>
    </xf>
    <xf numFmtId="6" fontId="77" fillId="0" borderId="19" xfId="4" applyFont="1" applyFill="1" applyBorder="1" applyAlignment="1" applyProtection="1">
      <alignment horizontal="center" vertical="center" shrinkToFit="1"/>
    </xf>
    <xf numFmtId="6" fontId="13" fillId="0" borderId="64" xfId="4" applyFont="1" applyFill="1" applyBorder="1" applyAlignment="1" applyProtection="1">
      <alignment horizontal="center" vertical="center" shrinkToFit="1"/>
    </xf>
    <xf numFmtId="6" fontId="13" fillId="0" borderId="65" xfId="4" applyFont="1" applyFill="1" applyBorder="1" applyAlignment="1" applyProtection="1">
      <alignment horizontal="center" vertical="center" shrinkToFit="1"/>
    </xf>
    <xf numFmtId="6" fontId="13" fillId="0" borderId="125" xfId="4" applyFont="1" applyFill="1" applyBorder="1" applyAlignment="1" applyProtection="1">
      <alignment horizontal="center" vertical="center" shrinkToFit="1"/>
    </xf>
    <xf numFmtId="0" fontId="51" fillId="0" borderId="14" xfId="0" applyFont="1" applyBorder="1" applyAlignment="1" applyProtection="1">
      <alignment horizontal="center" vertical="center"/>
    </xf>
    <xf numFmtId="0" fontId="51" fillId="0" borderId="16" xfId="0" applyFont="1" applyBorder="1" applyAlignment="1" applyProtection="1">
      <alignment horizontal="center" vertical="center"/>
    </xf>
    <xf numFmtId="0" fontId="72" fillId="0" borderId="15" xfId="0" applyFont="1" applyBorder="1" applyAlignment="1" applyProtection="1">
      <alignment horizontal="left" vertical="center"/>
      <protection locked="0"/>
    </xf>
    <xf numFmtId="0" fontId="72" fillId="0" borderId="16" xfId="0" applyFont="1" applyBorder="1" applyAlignment="1" applyProtection="1">
      <alignment horizontal="left" vertical="center"/>
      <protection locked="0"/>
    </xf>
    <xf numFmtId="0" fontId="73" fillId="0" borderId="0" xfId="0" applyFont="1" applyBorder="1" applyAlignment="1">
      <alignment horizontal="center" vertical="center" wrapText="1"/>
    </xf>
    <xf numFmtId="0" fontId="47" fillId="0" borderId="15" xfId="0" applyFont="1" applyBorder="1" applyAlignment="1" applyProtection="1">
      <alignment horizontal="center" vertical="center"/>
    </xf>
    <xf numFmtId="0" fontId="47" fillId="0" borderId="16" xfId="0" applyFont="1" applyBorder="1" applyAlignment="1" applyProtection="1">
      <alignment horizontal="center" vertical="center"/>
    </xf>
  </cellXfs>
  <cellStyles count="9">
    <cellStyle name="ハイパーリンク" xfId="1" builtinId="8"/>
    <cellStyle name="桁区切り" xfId="2" builtinId="6"/>
    <cellStyle name="桁区切り 2" xfId="3" xr:uid="{00000000-0005-0000-0000-000002000000}"/>
    <cellStyle name="通貨" xfId="4" builtinId="7"/>
    <cellStyle name="通貨 2" xfId="7" xr:uid="{C1509024-AD72-4D0E-A765-ACB673B59281}"/>
    <cellStyle name="標準" xfId="0" builtinId="0"/>
    <cellStyle name="標準 2" xfId="5" xr:uid="{00000000-0005-0000-0000-000005000000}"/>
    <cellStyle name="標準 2 2" xfId="8" xr:uid="{577FF754-A96C-45AF-99BD-212BDA25A150}"/>
    <cellStyle name="標準 3" xfId="6" xr:uid="{00000000-0005-0000-0000-000006000000}"/>
  </cellStyles>
  <dxfs count="1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dxf>
    <dxf>
      <font>
        <color theme="0"/>
      </font>
    </dxf>
    <dxf>
      <font>
        <color theme="0"/>
        <name val="ＭＳ Ｐゴシック"/>
        <scheme val="none"/>
      </font>
    </dxf>
    <dxf>
      <font>
        <color rgb="FFFF0000"/>
      </font>
    </dxf>
    <dxf>
      <font>
        <color theme="0"/>
      </font>
    </dxf>
    <dxf>
      <font>
        <color theme="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Sheet1!$A$2"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hyperlink" Target="https://www.pearsonvue.com/jp/ja/test-takers/voucher-store/apply.html" TargetMode="External"/><Relationship Id="rId2" Type="http://schemas.openxmlformats.org/officeDocument/2006/relationships/image" Target="../media/image1.png"/><Relationship Id="rId1" Type="http://schemas.openxmlformats.org/officeDocument/2006/relationships/hyperlink" Target="https://www.pearsonvue.co.jp/Legal/Privacy-and-cookies-policy.aspx" TargetMode="External"/><Relationship Id="rId4" Type="http://schemas.openxmlformats.org/officeDocument/2006/relationships/hyperlink" Target="https://www.pearsonvue.co.jp/test-takers/Voucher-store.aspx" TargetMode="External"/></Relationships>
</file>

<file path=xl/drawings/drawing1.xml><?xml version="1.0" encoding="utf-8"?>
<xdr:wsDr xmlns:xdr="http://schemas.openxmlformats.org/drawingml/2006/spreadsheetDrawing" xmlns:a="http://schemas.openxmlformats.org/drawingml/2006/main">
  <xdr:twoCellAnchor>
    <xdr:from>
      <xdr:col>8</xdr:col>
      <xdr:colOff>86819</xdr:colOff>
      <xdr:row>4</xdr:row>
      <xdr:rowOff>17856</xdr:rowOff>
    </xdr:from>
    <xdr:to>
      <xdr:col>13</xdr:col>
      <xdr:colOff>66261</xdr:colOff>
      <xdr:row>4</xdr:row>
      <xdr:rowOff>157370</xdr:rowOff>
    </xdr:to>
    <xdr:sp macro="" textlink="">
      <xdr:nvSpPr>
        <xdr:cNvPr id="75" name="正方形/長方形 74">
          <a:hlinkClick xmlns:r="http://schemas.openxmlformats.org/officeDocument/2006/relationships" r:id="rId1"/>
          <a:extLst>
            <a:ext uri="{FF2B5EF4-FFF2-40B4-BE49-F238E27FC236}">
              <a16:creationId xmlns:a16="http://schemas.microsoft.com/office/drawing/2014/main" id="{00000000-0008-0000-0000-00004B000000}"/>
            </a:ext>
          </a:extLst>
        </xdr:cNvPr>
        <xdr:cNvSpPr/>
      </xdr:nvSpPr>
      <xdr:spPr>
        <a:xfrm>
          <a:off x="2140906" y="1218834"/>
          <a:ext cx="1263246" cy="1395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3</xdr:col>
          <xdr:colOff>66261</xdr:colOff>
          <xdr:row>24</xdr:row>
          <xdr:rowOff>39757</xdr:rowOff>
        </xdr:from>
        <xdr:to>
          <xdr:col>25</xdr:col>
          <xdr:colOff>198782</xdr:colOff>
          <xdr:row>24</xdr:row>
          <xdr:rowOff>172278</xdr:rowOff>
        </xdr:to>
        <xdr:grpSp>
          <xdr:nvGrpSpPr>
            <xdr:cNvPr id="16815" name="グループ化 2">
              <a:extLst>
                <a:ext uri="{FF2B5EF4-FFF2-40B4-BE49-F238E27FC236}">
                  <a16:creationId xmlns:a16="http://schemas.microsoft.com/office/drawing/2014/main" id="{00000000-0008-0000-0000-0000AF410000}"/>
                </a:ext>
              </a:extLst>
            </xdr:cNvPr>
            <xdr:cNvGrpSpPr>
              <a:grpSpLocks/>
            </xdr:cNvGrpSpPr>
          </xdr:nvGrpSpPr>
          <xdr:grpSpPr bwMode="auto">
            <a:xfrm>
              <a:off x="839719" y="7237344"/>
              <a:ext cx="6021455" cy="132521"/>
              <a:chOff x="809624" y="7145063"/>
              <a:chExt cx="5581652" cy="171449"/>
            </a:xfrm>
          </xdr:grpSpPr>
          <xdr:sp macro="" textlink="">
            <xdr:nvSpPr>
              <xdr:cNvPr id="15072" name="オプション 6880" hidden="1">
                <a:extLst>
                  <a:ext uri="{63B3BB69-23CF-44E3-9099-C40C66FF867C}">
                    <a14:compatExt spid="_x0000_s15072"/>
                  </a:ext>
                  <a:ext uri="{FF2B5EF4-FFF2-40B4-BE49-F238E27FC236}">
                    <a16:creationId xmlns:a16="http://schemas.microsoft.com/office/drawing/2014/main" id="{00000000-0008-0000-0000-0000E03A0000}"/>
                  </a:ext>
                </a:extLst>
              </xdr:cNvPr>
              <xdr:cNvSpPr/>
            </xdr:nvSpPr>
            <xdr:spPr bwMode="auto">
              <a:xfrm>
                <a:off x="809624" y="7145064"/>
                <a:ext cx="1209675" cy="1714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銀行振込</a:t>
                </a:r>
              </a:p>
            </xdr:txBody>
          </xdr:sp>
          <xdr:sp macro="" textlink="">
            <xdr:nvSpPr>
              <xdr:cNvPr id="15073" name="オプション 6881" hidden="1">
                <a:extLst>
                  <a:ext uri="{63B3BB69-23CF-44E3-9099-C40C66FF867C}">
                    <a14:compatExt spid="_x0000_s15073"/>
                  </a:ext>
                  <a:ext uri="{FF2B5EF4-FFF2-40B4-BE49-F238E27FC236}">
                    <a16:creationId xmlns:a16="http://schemas.microsoft.com/office/drawing/2014/main" id="{00000000-0008-0000-0000-0000E13A0000}"/>
                  </a:ext>
                </a:extLst>
              </xdr:cNvPr>
              <xdr:cNvSpPr/>
            </xdr:nvSpPr>
            <xdr:spPr bwMode="auto">
              <a:xfrm>
                <a:off x="1971675" y="7145063"/>
                <a:ext cx="11430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VISA</a:t>
                </a:r>
              </a:p>
            </xdr:txBody>
          </xdr:sp>
          <xdr:sp macro="" textlink="">
            <xdr:nvSpPr>
              <xdr:cNvPr id="15074" name="オプション 6882" hidden="1">
                <a:extLst>
                  <a:ext uri="{63B3BB69-23CF-44E3-9099-C40C66FF867C}">
                    <a14:compatExt spid="_x0000_s15074"/>
                  </a:ext>
                  <a:ext uri="{FF2B5EF4-FFF2-40B4-BE49-F238E27FC236}">
                    <a16:creationId xmlns:a16="http://schemas.microsoft.com/office/drawing/2014/main" id="{00000000-0008-0000-0000-0000E23A0000}"/>
                  </a:ext>
                </a:extLst>
              </xdr:cNvPr>
              <xdr:cNvSpPr/>
            </xdr:nvSpPr>
            <xdr:spPr bwMode="auto">
              <a:xfrm>
                <a:off x="3067050" y="7145063"/>
                <a:ext cx="11430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Master Card</a:t>
                </a:r>
              </a:p>
            </xdr:txBody>
          </xdr:sp>
          <xdr:sp macro="" textlink="">
            <xdr:nvSpPr>
              <xdr:cNvPr id="15075" name="オプション 6883" hidden="1">
                <a:extLst>
                  <a:ext uri="{63B3BB69-23CF-44E3-9099-C40C66FF867C}">
                    <a14:compatExt spid="_x0000_s15075"/>
                  </a:ext>
                  <a:ext uri="{FF2B5EF4-FFF2-40B4-BE49-F238E27FC236}">
                    <a16:creationId xmlns:a16="http://schemas.microsoft.com/office/drawing/2014/main" id="{00000000-0008-0000-0000-0000E33A0000}"/>
                  </a:ext>
                </a:extLst>
              </xdr:cNvPr>
              <xdr:cNvSpPr/>
            </xdr:nvSpPr>
            <xdr:spPr bwMode="auto">
              <a:xfrm>
                <a:off x="4152900" y="7145063"/>
                <a:ext cx="11430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JCB</a:t>
                </a:r>
              </a:p>
            </xdr:txBody>
          </xdr:sp>
          <xdr:sp macro="" textlink="">
            <xdr:nvSpPr>
              <xdr:cNvPr id="15076" name="オプション 6884" hidden="1">
                <a:extLst>
                  <a:ext uri="{63B3BB69-23CF-44E3-9099-C40C66FF867C}">
                    <a14:compatExt spid="_x0000_s15076"/>
                  </a:ext>
                  <a:ext uri="{FF2B5EF4-FFF2-40B4-BE49-F238E27FC236}">
                    <a16:creationId xmlns:a16="http://schemas.microsoft.com/office/drawing/2014/main" id="{00000000-0008-0000-0000-0000E43A0000}"/>
                  </a:ext>
                </a:extLst>
              </xdr:cNvPr>
              <xdr:cNvSpPr/>
            </xdr:nvSpPr>
            <xdr:spPr bwMode="auto">
              <a:xfrm>
                <a:off x="5248276" y="7145063"/>
                <a:ext cx="11430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AMEX</a:t>
                </a:r>
              </a:p>
            </xdr:txBody>
          </xdr:sp>
        </xdr:grpSp>
        <xdr:clientData/>
      </xdr:twoCellAnchor>
    </mc:Choice>
    <mc:Fallback/>
  </mc:AlternateContent>
  <xdr:twoCellAnchor editAs="oneCell">
    <xdr:from>
      <xdr:col>0</xdr:col>
      <xdr:colOff>54997</xdr:colOff>
      <xdr:row>0</xdr:row>
      <xdr:rowOff>19878</xdr:rowOff>
    </xdr:from>
    <xdr:to>
      <xdr:col>4</xdr:col>
      <xdr:colOff>192157</xdr:colOff>
      <xdr:row>1</xdr:row>
      <xdr:rowOff>391795</xdr:rowOff>
    </xdr:to>
    <xdr:pic>
      <xdr:nvPicPr>
        <xdr:cNvPr id="16820" name="図 17">
          <a:extLst>
            <a:ext uri="{FF2B5EF4-FFF2-40B4-BE49-F238E27FC236}">
              <a16:creationId xmlns:a16="http://schemas.microsoft.com/office/drawing/2014/main" id="{00000000-0008-0000-0000-0000B44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997" y="19878"/>
          <a:ext cx="1131073" cy="550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82826</xdr:colOff>
      <xdr:row>0</xdr:row>
      <xdr:rowOff>157369</xdr:rowOff>
    </xdr:from>
    <xdr:to>
      <xdr:col>15</xdr:col>
      <xdr:colOff>23247</xdr:colOff>
      <xdr:row>1</xdr:row>
      <xdr:rowOff>253575</xdr:rowOff>
    </xdr:to>
    <xdr:sp macro="" textlink="">
      <xdr:nvSpPr>
        <xdr:cNvPr id="56" name="角丸四角形 8">
          <a:hlinkClick xmlns:r="http://schemas.openxmlformats.org/officeDocument/2006/relationships" r:id="rId3"/>
          <a:extLst>
            <a:ext uri="{FF2B5EF4-FFF2-40B4-BE49-F238E27FC236}">
              <a16:creationId xmlns:a16="http://schemas.microsoft.com/office/drawing/2014/main" id="{00000000-0008-0000-0000-000038000000}"/>
            </a:ext>
          </a:extLst>
        </xdr:cNvPr>
        <xdr:cNvSpPr/>
      </xdr:nvSpPr>
      <xdr:spPr>
        <a:xfrm>
          <a:off x="2691848" y="157369"/>
          <a:ext cx="1679769" cy="278423"/>
        </a:xfrm>
        <a:prstGeom prst="round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お申込みはこちら</a:t>
          </a:r>
        </a:p>
      </xdr:txBody>
    </xdr:sp>
    <xdr:clientData/>
  </xdr:twoCellAnchor>
  <xdr:twoCellAnchor>
    <xdr:from>
      <xdr:col>13</xdr:col>
      <xdr:colOff>218524</xdr:colOff>
      <xdr:row>41</xdr:row>
      <xdr:rowOff>157369</xdr:rowOff>
    </xdr:from>
    <xdr:to>
      <xdr:col>17</xdr:col>
      <xdr:colOff>142738</xdr:colOff>
      <xdr:row>41</xdr:row>
      <xdr:rowOff>276501</xdr:rowOff>
    </xdr:to>
    <xdr:sp macro="" textlink="">
      <xdr:nvSpPr>
        <xdr:cNvPr id="2" name="正方形/長方形 1">
          <a:hlinkClick xmlns:r="http://schemas.openxmlformats.org/officeDocument/2006/relationships" r:id="rId4"/>
          <a:extLst>
            <a:ext uri="{FF2B5EF4-FFF2-40B4-BE49-F238E27FC236}">
              <a16:creationId xmlns:a16="http://schemas.microsoft.com/office/drawing/2014/main" id="{00000000-0008-0000-0000-000002000000}"/>
            </a:ext>
          </a:extLst>
        </xdr:cNvPr>
        <xdr:cNvSpPr/>
      </xdr:nvSpPr>
      <xdr:spPr>
        <a:xfrm>
          <a:off x="3556415" y="10369826"/>
          <a:ext cx="951258" cy="1191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accent2">
            <a:lumMod val="40000"/>
            <a:lumOff val="60000"/>
          </a:schemeClr>
        </a:solidFill>
        <a:ln w="9525" cmpd="sng">
          <a:noFill/>
        </a:ln>
      </a:spPr>
      <a:bodyPr vertOverflow="clip" horzOverflow="clip" wrap="square" rtlCol="0" anchor="t"/>
      <a:lstStyle>
        <a:defPPr>
          <a:defRPr kumimoji="1" sz="700">
            <a:latin typeface="Meiryo UI" pitchFamily="50" charset="-128"/>
            <a:ea typeface="Meiryo UI" pitchFamily="50" charset="-128"/>
            <a:cs typeface="Meiryo UI"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L45"/>
  <sheetViews>
    <sheetView showGridLines="0" showZeros="0" tabSelected="1" showRuler="0" view="pageBreakPreview" zoomScale="115" zoomScaleNormal="100" zoomScaleSheetLayoutView="115" zoomScalePageLayoutView="160" workbookViewId="0">
      <selection activeCell="D8" sqref="D8:E8"/>
    </sheetView>
  </sheetViews>
  <sheetFormatPr defaultRowHeight="13"/>
  <cols>
    <col min="1" max="18" width="3.7265625" customWidth="1"/>
    <col min="19" max="20" width="4" customWidth="1"/>
    <col min="21" max="26" width="4.26953125" customWidth="1"/>
    <col min="27" max="27" width="11.90625" style="56" customWidth="1"/>
    <col min="28" max="28" width="11.26953125" style="4" bestFit="1" customWidth="1"/>
    <col min="29" max="29" width="12.7265625" style="4" bestFit="1" customWidth="1"/>
    <col min="30" max="38" width="9" style="4" customWidth="1"/>
  </cols>
  <sheetData>
    <row r="1" spans="1:38" s="2" customFormat="1" ht="14.5" customHeight="1">
      <c r="B1" s="21"/>
      <c r="D1" s="22"/>
      <c r="G1" s="22"/>
      <c r="H1" s="22"/>
      <c r="I1" s="71" t="s">
        <v>99</v>
      </c>
      <c r="J1" s="22"/>
      <c r="M1" s="22"/>
      <c r="N1" s="22"/>
      <c r="O1" s="22"/>
      <c r="P1" s="22"/>
      <c r="Q1" s="22"/>
      <c r="R1" s="22"/>
      <c r="S1" s="22"/>
      <c r="T1" s="22"/>
      <c r="V1" s="72" t="s">
        <v>91</v>
      </c>
      <c r="W1" s="73"/>
      <c r="X1" s="85">
        <v>45597</v>
      </c>
      <c r="Y1" s="85"/>
      <c r="Z1" s="85"/>
      <c r="AA1" s="74"/>
      <c r="AB1" s="1"/>
      <c r="AC1" s="1"/>
      <c r="AD1" s="1"/>
      <c r="AE1" s="1"/>
      <c r="AF1" s="1"/>
      <c r="AG1" s="1"/>
      <c r="AH1" s="1"/>
      <c r="AI1" s="1"/>
      <c r="AJ1" s="1"/>
    </row>
    <row r="2" spans="1:38" s="17" customFormat="1" ht="32.5" customHeight="1">
      <c r="A2" s="86" t="s">
        <v>116</v>
      </c>
      <c r="B2" s="86"/>
      <c r="C2" s="86"/>
      <c r="D2" s="86"/>
      <c r="E2" s="86"/>
      <c r="F2" s="86"/>
      <c r="G2" s="86"/>
      <c r="H2" s="86"/>
      <c r="I2" s="86"/>
      <c r="J2" s="86"/>
      <c r="K2" s="86"/>
      <c r="L2" s="86"/>
      <c r="M2" s="86"/>
      <c r="N2" s="86"/>
      <c r="O2" s="86"/>
      <c r="P2" s="86"/>
      <c r="Q2" s="86"/>
      <c r="R2" s="86"/>
      <c r="S2" s="86"/>
      <c r="T2" s="87"/>
      <c r="U2" s="88"/>
      <c r="V2" s="88"/>
      <c r="W2" s="88"/>
      <c r="X2" s="88"/>
      <c r="Y2" s="88"/>
      <c r="Z2" s="89"/>
      <c r="AA2" s="16"/>
      <c r="AB2" s="16"/>
      <c r="AC2" s="16"/>
      <c r="AD2" s="16"/>
      <c r="AE2" s="16"/>
      <c r="AF2" s="16"/>
      <c r="AG2" s="16"/>
      <c r="AH2" s="16"/>
      <c r="AI2" s="16"/>
    </row>
    <row r="3" spans="1:38" s="2" customFormat="1" ht="34.5" customHeight="1">
      <c r="A3" s="23"/>
      <c r="B3" s="23"/>
      <c r="C3" s="23"/>
      <c r="D3" s="23"/>
      <c r="E3" s="23"/>
      <c r="F3" s="151" t="s">
        <v>37</v>
      </c>
      <c r="G3" s="151"/>
      <c r="H3" s="151"/>
      <c r="I3" s="151"/>
      <c r="J3" s="151"/>
      <c r="K3" s="151"/>
      <c r="L3" s="151"/>
      <c r="M3" s="151"/>
      <c r="N3" s="151"/>
      <c r="O3" s="151"/>
      <c r="P3" s="151"/>
      <c r="Q3" s="151"/>
      <c r="R3" s="151"/>
      <c r="S3" s="151"/>
      <c r="T3" s="151"/>
      <c r="U3" s="23"/>
      <c r="V3" s="23"/>
      <c r="W3" s="23"/>
      <c r="X3" s="23"/>
      <c r="Y3" s="23"/>
      <c r="Z3" s="23"/>
      <c r="AA3" s="55"/>
      <c r="AB3" s="1"/>
      <c r="AC3" s="1"/>
      <c r="AD3" s="1"/>
      <c r="AE3" s="1"/>
      <c r="AF3" s="1"/>
      <c r="AG3" s="1"/>
      <c r="AH3" s="1"/>
      <c r="AI3" s="1"/>
      <c r="AJ3" s="1"/>
      <c r="AK3" s="1"/>
      <c r="AL3" s="1"/>
    </row>
    <row r="4" spans="1:38" ht="13.9" customHeight="1">
      <c r="A4" s="170" t="s">
        <v>42</v>
      </c>
      <c r="B4" s="170"/>
      <c r="C4" s="170"/>
      <c r="D4" s="170"/>
      <c r="E4" s="170"/>
      <c r="F4" s="170"/>
      <c r="G4" s="170"/>
      <c r="H4" s="170"/>
      <c r="I4" s="170"/>
      <c r="J4" s="170"/>
      <c r="K4" s="170"/>
      <c r="L4" s="170"/>
      <c r="M4" s="170"/>
      <c r="N4" s="170"/>
      <c r="O4" s="170"/>
      <c r="P4" s="170"/>
      <c r="Q4" s="170"/>
      <c r="R4" s="170"/>
      <c r="S4" s="76"/>
      <c r="T4" s="172" t="str">
        <f>IF(Sheet1!A2&gt;=2,"クレジットカード","")</f>
        <v/>
      </c>
      <c r="U4" s="172"/>
      <c r="V4" s="172"/>
      <c r="W4" s="172"/>
      <c r="X4" s="172"/>
      <c r="Y4" s="172"/>
      <c r="Z4" s="172"/>
    </row>
    <row r="5" spans="1:38" ht="13.5" customHeight="1">
      <c r="A5" s="171" t="s">
        <v>107</v>
      </c>
      <c r="B5" s="171"/>
      <c r="C5" s="171"/>
      <c r="D5" s="171"/>
      <c r="E5" s="171"/>
      <c r="F5" s="171"/>
      <c r="G5" s="171"/>
      <c r="H5" s="171"/>
      <c r="I5" s="171"/>
      <c r="J5" s="171"/>
      <c r="K5" s="171"/>
      <c r="L5" s="171"/>
      <c r="M5" s="171"/>
      <c r="N5" s="171"/>
      <c r="O5" s="171"/>
      <c r="P5" s="171"/>
      <c r="Q5" s="171"/>
      <c r="R5" s="171"/>
      <c r="S5" s="171"/>
      <c r="T5" s="173"/>
      <c r="U5" s="173"/>
      <c r="V5" s="173"/>
      <c r="W5" s="173"/>
      <c r="X5" s="173"/>
      <c r="Y5" s="173"/>
      <c r="Z5" s="173"/>
    </row>
    <row r="6" spans="1:38" ht="198" customHeight="1">
      <c r="A6" s="102" t="s">
        <v>115</v>
      </c>
      <c r="B6" s="103"/>
      <c r="C6" s="103"/>
      <c r="D6" s="103"/>
      <c r="E6" s="103"/>
      <c r="F6" s="103"/>
      <c r="G6" s="103"/>
      <c r="H6" s="103"/>
      <c r="I6" s="103"/>
      <c r="J6" s="103"/>
      <c r="K6" s="103"/>
      <c r="L6" s="103"/>
      <c r="M6" s="103"/>
      <c r="N6" s="103"/>
      <c r="O6" s="103"/>
      <c r="P6" s="103"/>
      <c r="Q6" s="103"/>
      <c r="R6" s="103"/>
      <c r="S6" s="103"/>
      <c r="T6" s="103"/>
      <c r="U6" s="103"/>
      <c r="V6" s="103"/>
      <c r="W6" s="103"/>
      <c r="X6" s="103"/>
      <c r="Y6" s="103"/>
      <c r="Z6" s="104"/>
      <c r="AA6" s="57"/>
      <c r="AB6" s="10"/>
      <c r="AC6" s="10"/>
      <c r="AD6" s="10"/>
      <c r="AE6" s="10"/>
      <c r="AF6" s="10"/>
      <c r="AG6" s="10"/>
      <c r="AH6" s="10"/>
      <c r="AI6" s="10"/>
      <c r="AJ6" s="10"/>
      <c r="AK6" s="10"/>
    </row>
    <row r="7" spans="1:38" ht="5.15" customHeight="1" thickBot="1">
      <c r="A7" s="27"/>
      <c r="B7" s="28"/>
      <c r="C7" s="28"/>
      <c r="D7" s="28"/>
      <c r="E7" s="28"/>
      <c r="F7" s="28"/>
      <c r="G7" s="28"/>
      <c r="H7" s="28"/>
      <c r="I7" s="28"/>
      <c r="J7" s="28"/>
      <c r="K7" s="28"/>
      <c r="L7" s="28"/>
      <c r="M7" s="28"/>
      <c r="N7" s="27"/>
      <c r="O7" s="27"/>
      <c r="P7" s="27"/>
      <c r="Q7" s="27"/>
      <c r="R7" s="28"/>
      <c r="S7" s="28"/>
      <c r="T7" s="28"/>
      <c r="U7" s="28"/>
      <c r="V7" s="28"/>
      <c r="W7" s="28"/>
      <c r="X7" s="28"/>
      <c r="Y7" s="28"/>
      <c r="Z7" s="28"/>
      <c r="AA7" s="57"/>
      <c r="AB7" s="10"/>
      <c r="AC7" s="10"/>
      <c r="AD7" s="10"/>
      <c r="AE7" s="10"/>
      <c r="AF7" s="10"/>
      <c r="AG7" s="10"/>
      <c r="AH7" s="10"/>
      <c r="AI7" s="10"/>
      <c r="AJ7" s="10"/>
      <c r="AK7" s="10"/>
    </row>
    <row r="8" spans="1:38" ht="15.75" customHeight="1" thickTop="1" thickBot="1">
      <c r="A8" s="158" t="s">
        <v>11</v>
      </c>
      <c r="B8" s="158"/>
      <c r="C8" s="160"/>
      <c r="D8" s="155"/>
      <c r="E8" s="156"/>
      <c r="F8" s="15" t="s">
        <v>2</v>
      </c>
      <c r="G8" s="155"/>
      <c r="H8" s="156"/>
      <c r="I8" s="15" t="s">
        <v>3</v>
      </c>
      <c r="J8" s="155"/>
      <c r="K8" s="156"/>
      <c r="L8" s="15" t="s">
        <v>4</v>
      </c>
      <c r="M8" s="13"/>
      <c r="N8" s="157" t="s">
        <v>41</v>
      </c>
      <c r="O8" s="158"/>
      <c r="P8" s="159"/>
      <c r="Q8" s="167"/>
      <c r="R8" s="168"/>
      <c r="S8" s="169"/>
      <c r="T8" s="14" t="s">
        <v>40</v>
      </c>
      <c r="V8" s="12"/>
      <c r="W8" s="12"/>
      <c r="X8" s="12"/>
      <c r="Y8" s="12"/>
      <c r="Z8" s="3"/>
    </row>
    <row r="9" spans="1:38" ht="5.15" customHeight="1" thickTop="1">
      <c r="A9" s="3"/>
      <c r="B9" s="3"/>
      <c r="C9" s="3"/>
      <c r="D9" s="3"/>
      <c r="E9" s="3"/>
      <c r="F9" s="3"/>
      <c r="G9" s="3"/>
      <c r="H9" s="3"/>
      <c r="I9" s="3"/>
      <c r="J9" s="3"/>
      <c r="K9" s="3"/>
      <c r="L9" s="3"/>
      <c r="M9" s="3"/>
      <c r="N9" s="3"/>
      <c r="O9" s="3"/>
      <c r="P9" s="3"/>
      <c r="Q9" s="3"/>
      <c r="R9" s="3"/>
      <c r="S9" s="3"/>
      <c r="T9" s="3"/>
      <c r="U9" s="3"/>
      <c r="V9" s="3"/>
      <c r="W9" s="3"/>
      <c r="X9" s="3"/>
      <c r="Y9" s="3"/>
      <c r="Z9" s="3"/>
    </row>
    <row r="10" spans="1:38" ht="17.25" customHeight="1" thickBot="1">
      <c r="A10" s="117" t="s">
        <v>90</v>
      </c>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9"/>
    </row>
    <row r="11" spans="1:38" ht="15.75" customHeight="1" thickTop="1">
      <c r="A11" s="161" t="s">
        <v>0</v>
      </c>
      <c r="B11" s="162"/>
      <c r="C11" s="163"/>
      <c r="D11" s="114"/>
      <c r="E11" s="115"/>
      <c r="F11" s="115"/>
      <c r="G11" s="115"/>
      <c r="H11" s="115"/>
      <c r="I11" s="115"/>
      <c r="J11" s="115"/>
      <c r="K11" s="115"/>
      <c r="L11" s="115"/>
      <c r="M11" s="115"/>
      <c r="N11" s="115"/>
      <c r="O11" s="115"/>
      <c r="P11" s="115"/>
      <c r="Q11" s="115"/>
      <c r="R11" s="115"/>
      <c r="S11" s="115"/>
      <c r="T11" s="115"/>
      <c r="U11" s="115"/>
      <c r="V11" s="115"/>
      <c r="W11" s="115"/>
      <c r="X11" s="115"/>
      <c r="Y11" s="115"/>
      <c r="Z11" s="116"/>
    </row>
    <row r="12" spans="1:38" ht="15.75" customHeight="1">
      <c r="A12" s="164" t="s">
        <v>12</v>
      </c>
      <c r="B12" s="165"/>
      <c r="C12" s="166"/>
      <c r="D12" s="105"/>
      <c r="E12" s="106"/>
      <c r="F12" s="106"/>
      <c r="G12" s="106"/>
      <c r="H12" s="106"/>
      <c r="I12" s="106"/>
      <c r="J12" s="106"/>
      <c r="K12" s="106"/>
      <c r="L12" s="106"/>
      <c r="M12" s="106"/>
      <c r="N12" s="106"/>
      <c r="O12" s="106"/>
      <c r="P12" s="106"/>
      <c r="Q12" s="106"/>
      <c r="R12" s="106"/>
      <c r="S12" s="106"/>
      <c r="T12" s="106"/>
      <c r="U12" s="106"/>
      <c r="V12" s="106"/>
      <c r="W12" s="106"/>
      <c r="X12" s="106"/>
      <c r="Y12" s="106"/>
      <c r="Z12" s="107"/>
    </row>
    <row r="13" spans="1:38" ht="15.75" customHeight="1">
      <c r="A13" s="108" t="s">
        <v>13</v>
      </c>
      <c r="B13" s="109"/>
      <c r="C13" s="110"/>
      <c r="D13" s="111"/>
      <c r="E13" s="112"/>
      <c r="F13" s="112"/>
      <c r="G13" s="112"/>
      <c r="H13" s="112"/>
      <c r="I13" s="112"/>
      <c r="J13" s="112"/>
      <c r="K13" s="112"/>
      <c r="L13" s="112"/>
      <c r="M13" s="112"/>
      <c r="N13" s="112"/>
      <c r="O13" s="112"/>
      <c r="P13" s="112"/>
      <c r="Q13" s="112"/>
      <c r="R13" s="112"/>
      <c r="S13" s="112"/>
      <c r="T13" s="112"/>
      <c r="U13" s="112"/>
      <c r="V13" s="112"/>
      <c r="W13" s="112"/>
      <c r="X13" s="112"/>
      <c r="Y13" s="112"/>
      <c r="Z13" s="113"/>
    </row>
    <row r="14" spans="1:38" ht="15.75" customHeight="1">
      <c r="A14" s="108" t="s">
        <v>14</v>
      </c>
      <c r="B14" s="109"/>
      <c r="C14" s="110"/>
      <c r="D14" s="152"/>
      <c r="E14" s="153"/>
      <c r="F14" s="153"/>
      <c r="G14" s="153"/>
      <c r="H14" s="153"/>
      <c r="I14" s="153"/>
      <c r="J14" s="153"/>
      <c r="K14" s="153"/>
      <c r="L14" s="153"/>
      <c r="M14" s="153"/>
      <c r="N14" s="153"/>
      <c r="O14" s="153"/>
      <c r="P14" s="153"/>
      <c r="Q14" s="153"/>
      <c r="R14" s="153"/>
      <c r="S14" s="153"/>
      <c r="T14" s="153"/>
      <c r="U14" s="153"/>
      <c r="V14" s="153"/>
      <c r="W14" s="153"/>
      <c r="X14" s="153"/>
      <c r="Y14" s="153"/>
      <c r="Z14" s="154"/>
    </row>
    <row r="15" spans="1:38" ht="15" customHeight="1">
      <c r="A15" s="120" t="s">
        <v>0</v>
      </c>
      <c r="B15" s="121"/>
      <c r="C15" s="122"/>
      <c r="D15" s="146" t="s">
        <v>92</v>
      </c>
      <c r="E15" s="124"/>
      <c r="F15" s="134"/>
      <c r="G15" s="147"/>
      <c r="H15" s="148"/>
      <c r="I15" s="123" t="s">
        <v>93</v>
      </c>
      <c r="J15" s="124"/>
      <c r="K15" s="149"/>
      <c r="L15" s="150"/>
      <c r="M15" s="150"/>
      <c r="N15" s="123" t="s">
        <v>88</v>
      </c>
      <c r="O15" s="124"/>
      <c r="P15" s="125"/>
      <c r="Q15" s="126"/>
      <c r="R15" s="126"/>
      <c r="S15" s="126"/>
      <c r="T15" s="126"/>
      <c r="U15" s="126"/>
      <c r="V15" s="126"/>
      <c r="W15" s="126"/>
      <c r="X15" s="126"/>
      <c r="Y15" s="126"/>
      <c r="Z15" s="127"/>
      <c r="AA15" s="4"/>
      <c r="AL15"/>
    </row>
    <row r="16" spans="1:38" ht="15" customHeight="1">
      <c r="A16" s="99" t="s">
        <v>94</v>
      </c>
      <c r="B16" s="100"/>
      <c r="C16" s="101"/>
      <c r="D16" s="143"/>
      <c r="E16" s="144"/>
      <c r="F16" s="144"/>
      <c r="G16" s="144"/>
      <c r="H16" s="144"/>
      <c r="I16" s="144"/>
      <c r="J16" s="144"/>
      <c r="K16" s="144"/>
      <c r="L16" s="144"/>
      <c r="M16" s="145"/>
      <c r="N16" s="123" t="s">
        <v>95</v>
      </c>
      <c r="O16" s="124"/>
      <c r="P16" s="128"/>
      <c r="Q16" s="129"/>
      <c r="R16" s="129"/>
      <c r="S16" s="129"/>
      <c r="T16" s="129"/>
      <c r="U16" s="129"/>
      <c r="V16" s="129"/>
      <c r="W16" s="129"/>
      <c r="X16" s="129"/>
      <c r="Y16" s="129"/>
      <c r="Z16" s="130"/>
      <c r="AA16" s="4"/>
    </row>
    <row r="17" spans="1:38" ht="15" customHeight="1">
      <c r="A17" s="137" t="s">
        <v>16</v>
      </c>
      <c r="B17" s="138"/>
      <c r="C17" s="139"/>
      <c r="D17" s="140"/>
      <c r="E17" s="141"/>
      <c r="F17" s="142"/>
      <c r="G17" s="90" t="s">
        <v>1</v>
      </c>
      <c r="H17" s="91"/>
      <c r="I17" s="92"/>
      <c r="J17" s="134" t="s">
        <v>6</v>
      </c>
      <c r="K17" s="135"/>
      <c r="L17" s="135"/>
      <c r="M17" s="136"/>
      <c r="N17" s="123" t="s">
        <v>5</v>
      </c>
      <c r="O17" s="124"/>
      <c r="P17" s="131"/>
      <c r="Q17" s="132"/>
      <c r="R17" s="132"/>
      <c r="S17" s="132"/>
      <c r="T17" s="132"/>
      <c r="U17" s="132"/>
      <c r="V17" s="132"/>
      <c r="W17" s="132"/>
      <c r="X17" s="132"/>
      <c r="Y17" s="132"/>
      <c r="Z17" s="133"/>
      <c r="AA17" s="4"/>
    </row>
    <row r="18" spans="1:38" ht="15" customHeight="1">
      <c r="A18" s="270" t="s">
        <v>96</v>
      </c>
      <c r="B18" s="271"/>
      <c r="C18" s="272"/>
      <c r="D18" s="273"/>
      <c r="E18" s="274"/>
      <c r="F18" s="274"/>
      <c r="G18" s="274"/>
      <c r="H18" s="274"/>
      <c r="I18" s="274"/>
      <c r="J18" s="274"/>
      <c r="K18" s="274"/>
      <c r="L18" s="274"/>
      <c r="M18" s="274"/>
      <c r="N18" s="274"/>
      <c r="O18" s="274"/>
      <c r="P18" s="274"/>
      <c r="Q18" s="274"/>
      <c r="R18" s="274"/>
      <c r="S18" s="274"/>
      <c r="T18" s="274"/>
      <c r="U18" s="274"/>
      <c r="V18" s="274"/>
      <c r="W18" s="274"/>
      <c r="X18" s="274"/>
      <c r="Y18" s="274"/>
      <c r="Z18" s="275"/>
      <c r="AA18" s="4"/>
    </row>
    <row r="19" spans="1:38" ht="15" customHeight="1" thickBot="1">
      <c r="A19" s="93" t="s">
        <v>97</v>
      </c>
      <c r="B19" s="94"/>
      <c r="C19" s="95"/>
      <c r="D19" s="96"/>
      <c r="E19" s="97"/>
      <c r="F19" s="97"/>
      <c r="G19" s="97"/>
      <c r="H19" s="97"/>
      <c r="I19" s="97"/>
      <c r="J19" s="97"/>
      <c r="K19" s="97"/>
      <c r="L19" s="97"/>
      <c r="M19" s="97"/>
      <c r="N19" s="97"/>
      <c r="O19" s="97"/>
      <c r="P19" s="97"/>
      <c r="Q19" s="97"/>
      <c r="R19" s="97"/>
      <c r="S19" s="97"/>
      <c r="T19" s="97"/>
      <c r="U19" s="97"/>
      <c r="V19" s="97"/>
      <c r="W19" s="97"/>
      <c r="X19" s="97"/>
      <c r="Y19" s="97"/>
      <c r="Z19" s="98"/>
      <c r="AA19" s="4"/>
    </row>
    <row r="20" spans="1:38" ht="17.25" customHeight="1" thickTop="1">
      <c r="A20" s="285" t="s">
        <v>17</v>
      </c>
      <c r="B20" s="286"/>
      <c r="C20" s="286"/>
      <c r="D20" s="286"/>
      <c r="E20" s="286"/>
      <c r="F20" s="286"/>
      <c r="G20" s="286"/>
      <c r="H20" s="286"/>
      <c r="I20" s="286"/>
      <c r="J20" s="286"/>
      <c r="K20" s="286"/>
      <c r="L20" s="286"/>
      <c r="M20" s="286"/>
      <c r="N20" s="286"/>
      <c r="O20" s="286"/>
      <c r="P20" s="286"/>
      <c r="Q20" s="286"/>
      <c r="R20" s="286"/>
      <c r="S20" s="286"/>
      <c r="T20" s="286"/>
      <c r="U20" s="286"/>
      <c r="V20" s="286"/>
      <c r="W20" s="286"/>
      <c r="X20" s="286"/>
      <c r="Y20" s="286"/>
      <c r="Z20" s="287"/>
    </row>
    <row r="21" spans="1:38" ht="15.75" customHeight="1">
      <c r="A21" s="261" t="s">
        <v>18</v>
      </c>
      <c r="B21" s="262"/>
      <c r="C21" s="263"/>
      <c r="D21" s="264"/>
      <c r="E21" s="265"/>
      <c r="F21" s="265"/>
      <c r="G21" s="265"/>
      <c r="H21" s="265"/>
      <c r="I21" s="265"/>
      <c r="J21" s="265"/>
      <c r="K21" s="265"/>
      <c r="L21" s="265"/>
      <c r="M21" s="265"/>
      <c r="N21" s="265"/>
      <c r="O21" s="265"/>
      <c r="P21" s="265"/>
      <c r="Q21" s="265"/>
      <c r="R21" s="265"/>
      <c r="S21" s="265"/>
      <c r="T21" s="265"/>
      <c r="U21" s="265"/>
      <c r="V21" s="265"/>
      <c r="W21" s="265"/>
      <c r="X21" s="265"/>
      <c r="Y21" s="265"/>
      <c r="Z21" s="266"/>
    </row>
    <row r="22" spans="1:38" ht="15.75" customHeight="1">
      <c r="A22" s="108" t="s">
        <v>14</v>
      </c>
      <c r="B22" s="109"/>
      <c r="C22" s="267"/>
      <c r="D22" s="268"/>
      <c r="E22" s="153"/>
      <c r="F22" s="153"/>
      <c r="G22" s="153"/>
      <c r="H22" s="153"/>
      <c r="I22" s="153"/>
      <c r="J22" s="153"/>
      <c r="K22" s="153"/>
      <c r="L22" s="153"/>
      <c r="M22" s="153"/>
      <c r="N22" s="153"/>
      <c r="O22" s="153"/>
      <c r="P22" s="153"/>
      <c r="Q22" s="153"/>
      <c r="R22" s="153"/>
      <c r="S22" s="153"/>
      <c r="T22" s="153"/>
      <c r="U22" s="153"/>
      <c r="V22" s="153"/>
      <c r="W22" s="153"/>
      <c r="X22" s="153"/>
      <c r="Y22" s="153"/>
      <c r="Z22" s="269"/>
    </row>
    <row r="23" spans="1:38" ht="15.75" customHeight="1">
      <c r="A23" s="276" t="s">
        <v>0</v>
      </c>
      <c r="B23" s="277"/>
      <c r="C23" s="278"/>
      <c r="D23" s="279"/>
      <c r="E23" s="280"/>
      <c r="F23" s="280"/>
      <c r="G23" s="280"/>
      <c r="H23" s="280"/>
      <c r="I23" s="280"/>
      <c r="J23" s="280"/>
      <c r="K23" s="280"/>
      <c r="L23" s="280"/>
      <c r="M23" s="281"/>
      <c r="N23" s="123" t="s">
        <v>15</v>
      </c>
      <c r="O23" s="124"/>
      <c r="P23" s="282"/>
      <c r="Q23" s="283"/>
      <c r="R23" s="283"/>
      <c r="S23" s="283"/>
      <c r="T23" s="283"/>
      <c r="U23" s="283"/>
      <c r="V23" s="283"/>
      <c r="W23" s="283"/>
      <c r="X23" s="283"/>
      <c r="Y23" s="283"/>
      <c r="Z23" s="284"/>
    </row>
    <row r="24" spans="1:38" ht="15.75" customHeight="1" thickBot="1">
      <c r="A24" s="241" t="s">
        <v>19</v>
      </c>
      <c r="B24" s="242"/>
      <c r="C24" s="243"/>
      <c r="D24" s="244"/>
      <c r="E24" s="245"/>
      <c r="F24" s="245"/>
      <c r="G24" s="245"/>
      <c r="H24" s="245"/>
      <c r="I24" s="245"/>
      <c r="J24" s="245"/>
      <c r="K24" s="245"/>
      <c r="L24" s="245"/>
      <c r="M24" s="246"/>
      <c r="N24" s="247" t="s">
        <v>20</v>
      </c>
      <c r="O24" s="248"/>
      <c r="P24" s="249"/>
      <c r="Q24" s="250"/>
      <c r="R24" s="250"/>
      <c r="S24" s="250"/>
      <c r="T24" s="250"/>
      <c r="U24" s="250"/>
      <c r="V24" s="250"/>
      <c r="W24" s="250"/>
      <c r="X24" s="250"/>
      <c r="Y24" s="250"/>
      <c r="Z24" s="251"/>
    </row>
    <row r="25" spans="1:38" ht="15.75" customHeight="1" thickTop="1" thickBot="1">
      <c r="A25" s="252" t="s">
        <v>21</v>
      </c>
      <c r="B25" s="253"/>
      <c r="C25" s="254"/>
      <c r="D25" s="44"/>
      <c r="E25" s="45"/>
      <c r="F25" s="45"/>
      <c r="G25" s="46"/>
      <c r="H25" s="46"/>
      <c r="I25" s="47"/>
      <c r="J25" s="47"/>
      <c r="K25" s="47"/>
      <c r="L25" s="48"/>
      <c r="M25" s="48"/>
      <c r="N25" s="48"/>
      <c r="O25" s="49"/>
      <c r="P25" s="49"/>
      <c r="Q25" s="49"/>
      <c r="R25" s="49"/>
      <c r="S25" s="50"/>
      <c r="T25" s="50"/>
      <c r="U25" s="50"/>
      <c r="V25" s="50"/>
      <c r="W25" s="50"/>
      <c r="X25" s="50"/>
      <c r="Y25" s="50"/>
      <c r="Z25" s="51"/>
    </row>
    <row r="26" spans="1:38" ht="5.15" customHeight="1" thickTop="1">
      <c r="A26" s="5"/>
      <c r="B26" s="5"/>
      <c r="C26" s="24"/>
      <c r="D26" s="24"/>
      <c r="E26" s="24"/>
      <c r="F26" s="24"/>
      <c r="G26" s="24"/>
      <c r="H26" s="24"/>
      <c r="I26" s="24"/>
      <c r="J26" s="24"/>
      <c r="K26" s="24"/>
      <c r="L26" s="24"/>
      <c r="M26" s="24"/>
      <c r="N26" s="24"/>
      <c r="O26" s="24"/>
      <c r="P26" s="25"/>
      <c r="Q26" s="25"/>
      <c r="R26" s="24"/>
      <c r="S26" s="26"/>
      <c r="T26" s="26"/>
      <c r="U26" s="26"/>
      <c r="V26" s="26"/>
      <c r="W26" s="26"/>
      <c r="X26" s="26"/>
      <c r="Y26" s="26"/>
      <c r="Z26" s="26"/>
    </row>
    <row r="27" spans="1:38" ht="17.25" customHeight="1">
      <c r="A27" s="255" t="s">
        <v>38</v>
      </c>
      <c r="B27" s="256"/>
      <c r="C27" s="256"/>
      <c r="D27" s="256"/>
      <c r="E27" s="256"/>
      <c r="F27" s="256"/>
      <c r="G27" s="256"/>
      <c r="H27" s="256"/>
      <c r="I27" s="256"/>
      <c r="J27" s="256"/>
      <c r="K27" s="256"/>
      <c r="L27" s="256"/>
      <c r="M27" s="256"/>
      <c r="N27" s="256"/>
      <c r="O27" s="256"/>
      <c r="P27" s="256"/>
      <c r="Q27" s="256"/>
      <c r="R27" s="256"/>
      <c r="S27" s="256"/>
      <c r="T27" s="256"/>
      <c r="U27" s="256"/>
      <c r="V27" s="256"/>
      <c r="W27" s="256"/>
      <c r="X27" s="256"/>
      <c r="Y27" s="256"/>
      <c r="Z27" s="257"/>
      <c r="AL27"/>
    </row>
    <row r="28" spans="1:38" s="7" customFormat="1" ht="14.25" customHeight="1" thickBot="1">
      <c r="A28" s="259" t="s">
        <v>22</v>
      </c>
      <c r="B28" s="260"/>
      <c r="C28" s="258" t="s">
        <v>27</v>
      </c>
      <c r="D28" s="258"/>
      <c r="E28" s="258"/>
      <c r="F28" s="258"/>
      <c r="G28" s="258"/>
      <c r="H28" s="258"/>
      <c r="I28" s="258"/>
      <c r="J28" s="258"/>
      <c r="K28" s="258"/>
      <c r="L28" s="258"/>
      <c r="M28" s="258"/>
      <c r="N28" s="258"/>
      <c r="O28" s="288" t="s">
        <v>24</v>
      </c>
      <c r="P28" s="288"/>
      <c r="Q28" s="288"/>
      <c r="R28" s="288"/>
      <c r="S28" s="288"/>
      <c r="T28" s="288"/>
      <c r="U28" s="297" t="s">
        <v>109</v>
      </c>
      <c r="V28" s="298"/>
      <c r="W28" s="299"/>
      <c r="X28" s="295" t="s">
        <v>110</v>
      </c>
      <c r="Y28" s="295"/>
      <c r="Z28" s="296"/>
      <c r="AA28" s="59"/>
      <c r="AB28" s="6"/>
      <c r="AC28" s="6"/>
      <c r="AD28" s="6"/>
      <c r="AE28" s="6"/>
      <c r="AF28" s="6"/>
      <c r="AG28" s="6"/>
      <c r="AH28" s="6"/>
      <c r="AI28" s="6"/>
      <c r="AJ28" s="6"/>
      <c r="AK28" s="6"/>
      <c r="AL28" s="6"/>
    </row>
    <row r="29" spans="1:38" ht="15" customHeight="1" thickTop="1">
      <c r="A29" s="293"/>
      <c r="B29" s="294"/>
      <c r="C29" s="228" t="s">
        <v>36</v>
      </c>
      <c r="D29" s="291"/>
      <c r="E29" s="291"/>
      <c r="F29" s="291"/>
      <c r="G29" s="291"/>
      <c r="H29" s="291"/>
      <c r="I29" s="291"/>
      <c r="J29" s="291"/>
      <c r="K29" s="291"/>
      <c r="L29" s="291"/>
      <c r="M29" s="291"/>
      <c r="N29" s="292"/>
      <c r="O29" s="200">
        <f>IF(ISERROR(VLOOKUP(C29,List!$C$1:$D$45,2,FALSE)),"",VLOOKUP(C29,List!$C$1:$D$45,2,FALSE))</f>
        <v>0</v>
      </c>
      <c r="P29" s="200"/>
      <c r="Q29" s="200"/>
      <c r="R29" s="200"/>
      <c r="S29" s="200"/>
      <c r="T29" s="201"/>
      <c r="U29" s="197">
        <f>IF(ISERROR(VLOOKUP(C29,List!$C$1:$F$45,4,FALSE)),"",VLOOKUP(C29,List!$C$1:$F$45,4,FALSE))</f>
        <v>0</v>
      </c>
      <c r="V29" s="198"/>
      <c r="W29" s="199"/>
      <c r="X29" s="191">
        <f t="shared" ref="X29:X35" si="0">U29*A29</f>
        <v>0</v>
      </c>
      <c r="Y29" s="192"/>
      <c r="Z29" s="193"/>
      <c r="AA29" s="63"/>
      <c r="AB29" s="61"/>
    </row>
    <row r="30" spans="1:38" ht="15" customHeight="1">
      <c r="A30" s="202"/>
      <c r="B30" s="203"/>
      <c r="C30" s="218" t="s">
        <v>36</v>
      </c>
      <c r="D30" s="289"/>
      <c r="E30" s="289"/>
      <c r="F30" s="289"/>
      <c r="G30" s="289"/>
      <c r="H30" s="289"/>
      <c r="I30" s="289"/>
      <c r="J30" s="289"/>
      <c r="K30" s="289"/>
      <c r="L30" s="289"/>
      <c r="M30" s="289"/>
      <c r="N30" s="290"/>
      <c r="O30" s="204">
        <f>IF(ISERROR(VLOOKUP(C30,List!$C$1:$D$45,2,FALSE)),"",VLOOKUP(C30,List!$C$1:$D$45,2,FALSE))</f>
        <v>0</v>
      </c>
      <c r="P30" s="204"/>
      <c r="Q30" s="204"/>
      <c r="R30" s="204"/>
      <c r="S30" s="204"/>
      <c r="T30" s="205"/>
      <c r="U30" s="215">
        <f>IF(ISERROR(VLOOKUP(C30,List!$C$1:$F$45,4,FALSE)),"",VLOOKUP(C30,List!$C$1:$F$45,4,FALSE))</f>
        <v>0</v>
      </c>
      <c r="V30" s="216"/>
      <c r="W30" s="217"/>
      <c r="X30" s="194">
        <f t="shared" si="0"/>
        <v>0</v>
      </c>
      <c r="Y30" s="195"/>
      <c r="Z30" s="196"/>
      <c r="AA30" s="64"/>
      <c r="AB30" s="61"/>
    </row>
    <row r="31" spans="1:38" ht="15" customHeight="1">
      <c r="A31" s="189"/>
      <c r="B31" s="190"/>
      <c r="C31" s="228" t="s">
        <v>36</v>
      </c>
      <c r="D31" s="291"/>
      <c r="E31" s="291"/>
      <c r="F31" s="291"/>
      <c r="G31" s="291"/>
      <c r="H31" s="291"/>
      <c r="I31" s="291"/>
      <c r="J31" s="291"/>
      <c r="K31" s="291"/>
      <c r="L31" s="291"/>
      <c r="M31" s="291"/>
      <c r="N31" s="292"/>
      <c r="O31" s="200">
        <f>IF(ISERROR(VLOOKUP(C31,List!$C$1:$D$45,2,FALSE)),"",VLOOKUP(C31,List!$C$1:$D$45,2,FALSE))</f>
        <v>0</v>
      </c>
      <c r="P31" s="200"/>
      <c r="Q31" s="200"/>
      <c r="R31" s="200"/>
      <c r="S31" s="200"/>
      <c r="T31" s="201"/>
      <c r="U31" s="197">
        <f>IF(ISERROR(VLOOKUP(C31,List!$C$1:$F$45,4,FALSE)),"",VLOOKUP(C31,List!$C$1:$F$45,4,FALSE))</f>
        <v>0</v>
      </c>
      <c r="V31" s="198"/>
      <c r="W31" s="199"/>
      <c r="X31" s="191">
        <f t="shared" si="0"/>
        <v>0</v>
      </c>
      <c r="Y31" s="192"/>
      <c r="Z31" s="193"/>
      <c r="AA31" s="64"/>
      <c r="AB31" s="61"/>
    </row>
    <row r="32" spans="1:38" ht="15" customHeight="1">
      <c r="A32" s="202"/>
      <c r="B32" s="203"/>
      <c r="C32" s="218" t="s">
        <v>36</v>
      </c>
      <c r="D32" s="219"/>
      <c r="E32" s="219"/>
      <c r="F32" s="219"/>
      <c r="G32" s="219"/>
      <c r="H32" s="219"/>
      <c r="I32" s="219"/>
      <c r="J32" s="219"/>
      <c r="K32" s="219"/>
      <c r="L32" s="219"/>
      <c r="M32" s="219"/>
      <c r="N32" s="220"/>
      <c r="O32" s="204">
        <f>IF(ISERROR(VLOOKUP(C32,List!$C$1:$D$45,2,FALSE)),"",VLOOKUP(C32,List!$C$1:$D$45,2,FALSE))</f>
        <v>0</v>
      </c>
      <c r="P32" s="204"/>
      <c r="Q32" s="204"/>
      <c r="R32" s="204"/>
      <c r="S32" s="204"/>
      <c r="T32" s="205"/>
      <c r="U32" s="215">
        <f>IF(ISERROR(VLOOKUP(C32,List!$C$1:$F$45,4,FALSE)),"",VLOOKUP(C32,List!$C$1:$F$45,4,FALSE))</f>
        <v>0</v>
      </c>
      <c r="V32" s="216"/>
      <c r="W32" s="217"/>
      <c r="X32" s="194">
        <f t="shared" si="0"/>
        <v>0</v>
      </c>
      <c r="Y32" s="195"/>
      <c r="Z32" s="196"/>
      <c r="AA32" s="63"/>
      <c r="AB32" s="61"/>
    </row>
    <row r="33" spans="1:38" ht="15" customHeight="1">
      <c r="A33" s="189"/>
      <c r="B33" s="190"/>
      <c r="C33" s="228" t="s">
        <v>36</v>
      </c>
      <c r="D33" s="229"/>
      <c r="E33" s="229"/>
      <c r="F33" s="229"/>
      <c r="G33" s="229"/>
      <c r="H33" s="229"/>
      <c r="I33" s="229"/>
      <c r="J33" s="229"/>
      <c r="K33" s="229"/>
      <c r="L33" s="229"/>
      <c r="M33" s="229"/>
      <c r="N33" s="230"/>
      <c r="O33" s="200">
        <f>IF(ISERROR(VLOOKUP(C33,List!$C$1:$D$45,2,FALSE)),"",VLOOKUP(C33,List!$C$1:$D$45,2,FALSE))</f>
        <v>0</v>
      </c>
      <c r="P33" s="200"/>
      <c r="Q33" s="200"/>
      <c r="R33" s="200"/>
      <c r="S33" s="200"/>
      <c r="T33" s="201"/>
      <c r="U33" s="197">
        <f>IF(ISERROR(VLOOKUP(C33,List!$C$1:$F$45,4,FALSE)),"",VLOOKUP(C33,List!$C$1:$F$45,4,FALSE))</f>
        <v>0</v>
      </c>
      <c r="V33" s="198"/>
      <c r="W33" s="199"/>
      <c r="X33" s="191">
        <f t="shared" si="0"/>
        <v>0</v>
      </c>
      <c r="Y33" s="192"/>
      <c r="Z33" s="193"/>
      <c r="AA33" s="63"/>
      <c r="AB33" s="61"/>
    </row>
    <row r="34" spans="1:38" ht="15" customHeight="1">
      <c r="A34" s="202"/>
      <c r="B34" s="203"/>
      <c r="C34" s="218" t="s">
        <v>36</v>
      </c>
      <c r="D34" s="219"/>
      <c r="E34" s="219"/>
      <c r="F34" s="219"/>
      <c r="G34" s="219"/>
      <c r="H34" s="219"/>
      <c r="I34" s="219"/>
      <c r="J34" s="219"/>
      <c r="K34" s="219"/>
      <c r="L34" s="219"/>
      <c r="M34" s="219"/>
      <c r="N34" s="220"/>
      <c r="O34" s="204">
        <f>IF(ISERROR(VLOOKUP(C34,List!$C$1:$D$45,2,FALSE)),"",VLOOKUP(C34,List!$C$1:$D$45,2,FALSE))</f>
        <v>0</v>
      </c>
      <c r="P34" s="204"/>
      <c r="Q34" s="204"/>
      <c r="R34" s="204"/>
      <c r="S34" s="204"/>
      <c r="T34" s="205"/>
      <c r="U34" s="215">
        <f>IF(ISERROR(VLOOKUP(C34,List!$C$1:$F$45,4,FALSE)),"",VLOOKUP(C34,List!$C$1:$F$45,4,FALSE))</f>
        <v>0</v>
      </c>
      <c r="V34" s="216"/>
      <c r="W34" s="217"/>
      <c r="X34" s="194">
        <f t="shared" si="0"/>
        <v>0</v>
      </c>
      <c r="Y34" s="195"/>
      <c r="Z34" s="196"/>
      <c r="AA34" s="63"/>
      <c r="AB34" s="61"/>
      <c r="AD34" s="61"/>
    </row>
    <row r="35" spans="1:38" s="9" customFormat="1" ht="15" customHeight="1" thickBot="1">
      <c r="A35" s="175"/>
      <c r="B35" s="176"/>
      <c r="C35" s="209" t="s">
        <v>36</v>
      </c>
      <c r="D35" s="210"/>
      <c r="E35" s="210"/>
      <c r="F35" s="210"/>
      <c r="G35" s="210"/>
      <c r="H35" s="210"/>
      <c r="I35" s="210"/>
      <c r="J35" s="210"/>
      <c r="K35" s="210"/>
      <c r="L35" s="210"/>
      <c r="M35" s="210"/>
      <c r="N35" s="211"/>
      <c r="O35" s="206">
        <f>IF(ISERROR(VLOOKUP(C35,List!$C$1:$D$45,2,FALSE)),"",VLOOKUP(C35,List!$C$1:$D$45,2,FALSE))</f>
        <v>0</v>
      </c>
      <c r="P35" s="207"/>
      <c r="Q35" s="207"/>
      <c r="R35" s="207"/>
      <c r="S35" s="207"/>
      <c r="T35" s="208"/>
      <c r="U35" s="222">
        <f>IF(ISERROR(VLOOKUP(C35,List!$C$1:$F$45,4,FALSE)),"",VLOOKUP(C35,List!$C$1:$F$45,4,FALSE))</f>
        <v>0</v>
      </c>
      <c r="V35" s="223"/>
      <c r="W35" s="224"/>
      <c r="X35" s="212">
        <f t="shared" si="0"/>
        <v>0</v>
      </c>
      <c r="Y35" s="213"/>
      <c r="Z35" s="214"/>
      <c r="AA35" s="63"/>
      <c r="AB35" s="61"/>
      <c r="AC35" s="8"/>
      <c r="AD35" s="62"/>
      <c r="AE35" s="8"/>
      <c r="AF35" s="8"/>
      <c r="AG35" s="8"/>
      <c r="AH35" s="8"/>
      <c r="AI35" s="8"/>
      <c r="AJ35" s="8"/>
      <c r="AK35" s="8"/>
    </row>
    <row r="36" spans="1:38" s="9" customFormat="1" ht="12" customHeight="1" thickTop="1">
      <c r="A36" s="43" t="s">
        <v>29</v>
      </c>
      <c r="B36" s="39"/>
      <c r="C36" s="52"/>
      <c r="D36" s="52"/>
      <c r="E36" s="52"/>
      <c r="F36" s="52"/>
      <c r="G36" s="52"/>
      <c r="H36" s="52"/>
      <c r="I36" s="52"/>
      <c r="J36" s="52"/>
      <c r="K36" s="52"/>
      <c r="L36" s="52"/>
      <c r="M36" s="40"/>
      <c r="N36" s="40"/>
      <c r="O36" s="40"/>
      <c r="P36" s="40"/>
      <c r="Q36" s="40"/>
      <c r="R36" s="40"/>
      <c r="S36" s="40"/>
      <c r="T36" s="53"/>
      <c r="U36" s="53"/>
      <c r="V36" s="53"/>
      <c r="W36" s="41"/>
      <c r="X36" s="41"/>
      <c r="Y36" s="41"/>
      <c r="Z36" s="41"/>
      <c r="AA36" s="56"/>
      <c r="AB36" s="62"/>
      <c r="AC36" s="65"/>
      <c r="AD36" s="60"/>
      <c r="AE36" s="8"/>
      <c r="AF36" s="8"/>
      <c r="AG36" s="8"/>
      <c r="AH36" s="8"/>
      <c r="AI36" s="8"/>
      <c r="AJ36" s="8"/>
      <c r="AK36" s="8"/>
    </row>
    <row r="37" spans="1:38" s="9" customFormat="1" ht="15.65" customHeight="1">
      <c r="A37" s="42" t="s">
        <v>28</v>
      </c>
      <c r="B37" s="39"/>
      <c r="C37" s="29"/>
      <c r="D37" s="29"/>
      <c r="E37" s="29"/>
      <c r="F37" s="29"/>
      <c r="G37" s="30"/>
      <c r="H37" s="30"/>
      <c r="I37" s="31"/>
      <c r="J37" s="31"/>
      <c r="K37" s="31"/>
      <c r="L37" s="32"/>
      <c r="M37" s="32"/>
      <c r="N37" s="32"/>
      <c r="O37" s="33"/>
      <c r="P37" s="33"/>
      <c r="Q37" s="180" t="s">
        <v>111</v>
      </c>
      <c r="R37" s="231"/>
      <c r="S37" s="180" t="s">
        <v>113</v>
      </c>
      <c r="T37" s="181"/>
      <c r="U37" s="182"/>
      <c r="V37" s="225">
        <f>SUM(X29:Z35)</f>
        <v>0</v>
      </c>
      <c r="W37" s="226"/>
      <c r="X37" s="226"/>
      <c r="Y37" s="226"/>
      <c r="Z37" s="227"/>
      <c r="AA37" s="58"/>
      <c r="AB37" s="65"/>
      <c r="AC37" s="62"/>
      <c r="AD37" s="8"/>
      <c r="AE37" s="8"/>
      <c r="AF37" s="8"/>
      <c r="AG37" s="8"/>
      <c r="AH37" s="8"/>
      <c r="AI37" s="8"/>
      <c r="AJ37" s="8"/>
      <c r="AK37" s="8"/>
    </row>
    <row r="38" spans="1:38" s="9" customFormat="1" ht="15" customHeight="1">
      <c r="A38" s="177" t="s">
        <v>23</v>
      </c>
      <c r="B38" s="178"/>
      <c r="C38" s="178"/>
      <c r="D38" s="178"/>
      <c r="E38" s="178"/>
      <c r="F38" s="178"/>
      <c r="G38" s="178"/>
      <c r="H38" s="178"/>
      <c r="I38" s="178"/>
      <c r="J38" s="178"/>
      <c r="K38" s="178"/>
      <c r="L38" s="178"/>
      <c r="M38" s="179"/>
      <c r="N38" s="34"/>
      <c r="O38" s="33"/>
      <c r="P38" s="54"/>
      <c r="Q38" s="232">
        <f>SUM(A29:B35)</f>
        <v>0</v>
      </c>
      <c r="R38" s="233"/>
      <c r="S38" s="300" t="s">
        <v>114</v>
      </c>
      <c r="T38" s="298"/>
      <c r="U38" s="299"/>
      <c r="V38" s="307">
        <f>IFERROR(ROUND(V37*0.1,0),"")</f>
        <v>0</v>
      </c>
      <c r="W38" s="308"/>
      <c r="X38" s="308"/>
      <c r="Y38" s="308"/>
      <c r="Z38" s="309"/>
      <c r="AA38" s="8"/>
      <c r="AB38" s="8"/>
      <c r="AC38" s="8"/>
      <c r="AD38" s="8"/>
      <c r="AE38" s="8"/>
      <c r="AF38" s="8"/>
      <c r="AG38" s="8"/>
    </row>
    <row r="39" spans="1:38" s="9" customFormat="1" ht="15" customHeight="1">
      <c r="A39" s="183"/>
      <c r="B39" s="184"/>
      <c r="C39" s="184"/>
      <c r="D39" s="184"/>
      <c r="E39" s="184"/>
      <c r="F39" s="184"/>
      <c r="G39" s="184"/>
      <c r="H39" s="184"/>
      <c r="I39" s="184"/>
      <c r="J39" s="184"/>
      <c r="K39" s="184"/>
      <c r="L39" s="184"/>
      <c r="M39" s="185"/>
      <c r="N39" s="66"/>
      <c r="O39" s="33"/>
      <c r="P39" s="54"/>
      <c r="Q39" s="234"/>
      <c r="R39" s="234"/>
      <c r="S39" s="235" t="s">
        <v>112</v>
      </c>
      <c r="T39" s="236"/>
      <c r="U39" s="237"/>
      <c r="V39" s="301" t="str">
        <f>IF(OR(D16="",D17="",D18="",D19="",P15="",P16="",P17="",Q38=0),"必須項目が未記入です",SUM(V37:Z38))</f>
        <v>必須項目が未記入です</v>
      </c>
      <c r="W39" s="302"/>
      <c r="X39" s="302"/>
      <c r="Y39" s="302"/>
      <c r="Z39" s="303"/>
      <c r="AA39" s="58"/>
      <c r="AB39" s="8"/>
      <c r="AC39" s="8"/>
      <c r="AD39" s="8"/>
      <c r="AE39" s="8"/>
      <c r="AF39" s="8"/>
      <c r="AG39" s="8"/>
      <c r="AH39" s="8"/>
      <c r="AI39" s="8"/>
      <c r="AJ39" s="8"/>
      <c r="AK39" s="8"/>
    </row>
    <row r="40" spans="1:38" s="9" customFormat="1" ht="15" customHeight="1">
      <c r="A40" s="186"/>
      <c r="B40" s="187"/>
      <c r="C40" s="187"/>
      <c r="D40" s="187"/>
      <c r="E40" s="187"/>
      <c r="F40" s="187"/>
      <c r="G40" s="187"/>
      <c r="H40" s="187"/>
      <c r="I40" s="187"/>
      <c r="J40" s="187"/>
      <c r="K40" s="187"/>
      <c r="L40" s="187"/>
      <c r="M40" s="188"/>
      <c r="N40" s="66"/>
      <c r="O40" s="33"/>
      <c r="P40" s="54"/>
      <c r="Q40" s="234"/>
      <c r="R40" s="234"/>
      <c r="S40" s="238"/>
      <c r="T40" s="239"/>
      <c r="U40" s="240"/>
      <c r="V40" s="304"/>
      <c r="W40" s="305"/>
      <c r="X40" s="305"/>
      <c r="Y40" s="305"/>
      <c r="Z40" s="306"/>
      <c r="AA40" s="58"/>
      <c r="AB40" s="8"/>
      <c r="AC40" s="8"/>
      <c r="AD40" s="8"/>
      <c r="AE40" s="8"/>
      <c r="AF40" s="8"/>
      <c r="AG40" s="8"/>
      <c r="AH40" s="8"/>
      <c r="AI40" s="8"/>
      <c r="AJ40" s="8"/>
      <c r="AK40" s="8"/>
    </row>
    <row r="41" spans="1:38" s="18" customFormat="1" ht="7.5" customHeight="1">
      <c r="A41" s="221"/>
      <c r="B41" s="221"/>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75"/>
      <c r="AB41" s="75"/>
      <c r="AC41" s="75"/>
      <c r="AD41" s="75"/>
      <c r="AE41" s="75"/>
      <c r="AF41" s="75"/>
      <c r="AG41" s="75"/>
      <c r="AH41" s="75"/>
      <c r="AI41" s="75"/>
      <c r="AJ41" s="75"/>
      <c r="AK41" s="75"/>
    </row>
    <row r="42" spans="1:38" s="18" customFormat="1" ht="30.75" customHeight="1">
      <c r="A42" s="314" t="s">
        <v>108</v>
      </c>
      <c r="B42" s="314"/>
      <c r="C42" s="314"/>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82"/>
      <c r="AB42" s="82"/>
      <c r="AC42" s="82"/>
      <c r="AD42" s="82"/>
      <c r="AE42" s="82"/>
      <c r="AF42" s="82"/>
      <c r="AG42" s="82"/>
      <c r="AH42" s="82"/>
      <c r="AI42" s="83"/>
      <c r="AJ42" s="11"/>
    </row>
    <row r="43" spans="1:38" ht="25.5" customHeight="1">
      <c r="A43" s="310" t="s">
        <v>43</v>
      </c>
      <c r="B43" s="311"/>
      <c r="C43" s="84" t="s">
        <v>102</v>
      </c>
      <c r="D43" s="312"/>
      <c r="E43" s="312"/>
      <c r="F43" s="312"/>
      <c r="G43" s="312"/>
      <c r="H43" s="312"/>
      <c r="I43" s="312"/>
      <c r="J43" s="312"/>
      <c r="K43" s="312"/>
      <c r="L43" s="313"/>
      <c r="M43" s="79" t="s">
        <v>103</v>
      </c>
      <c r="N43" s="312"/>
      <c r="O43" s="313"/>
      <c r="P43" s="79" t="s">
        <v>104</v>
      </c>
      <c r="Q43" s="80"/>
      <c r="R43" s="81"/>
      <c r="S43" s="79" t="s">
        <v>105</v>
      </c>
      <c r="T43" s="312"/>
      <c r="U43" s="312"/>
      <c r="V43" s="313"/>
      <c r="W43" s="79" t="s">
        <v>106</v>
      </c>
      <c r="X43" s="80"/>
      <c r="Y43" s="315"/>
      <c r="Z43" s="316"/>
      <c r="AA43" s="78"/>
      <c r="AB43" s="78"/>
      <c r="AC43" s="78"/>
      <c r="AD43" s="78"/>
      <c r="AE43" s="78"/>
      <c r="AF43" s="78"/>
      <c r="AG43" s="78"/>
      <c r="AH43" s="78"/>
      <c r="AI43" s="77"/>
      <c r="AL43"/>
    </row>
    <row r="44" spans="1:38" ht="11.5" customHeight="1">
      <c r="A44" s="174" t="s">
        <v>39</v>
      </c>
      <c r="B44" s="174"/>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row>
    <row r="45" spans="1:38" ht="27" customHeight="1"/>
  </sheetData>
  <sheetProtection algorithmName="SHA-512" hashValue="7HKtCSy7A8UUY3/ZzINMIEP0mJJcAgf680EFd+xCIV+Q+4Z3kAn3jhkwYsV7geiDNoj9LSDTcaIPXOCkSVWAMQ==" saltValue="g6ZvqAgVJKVtkwFnwGVYkw==" spinCount="100000" sheet="1" objects="1" scenarios="1" selectLockedCells="1"/>
  <mergeCells count="117">
    <mergeCell ref="X28:Z28"/>
    <mergeCell ref="U28:W28"/>
    <mergeCell ref="S38:U38"/>
    <mergeCell ref="V39:Z40"/>
    <mergeCell ref="V38:Z38"/>
    <mergeCell ref="A43:B43"/>
    <mergeCell ref="D43:L43"/>
    <mergeCell ref="N43:O43"/>
    <mergeCell ref="T43:V43"/>
    <mergeCell ref="A42:Z42"/>
    <mergeCell ref="Y43:Z43"/>
    <mergeCell ref="A32:B32"/>
    <mergeCell ref="X29:Z29"/>
    <mergeCell ref="U32:W32"/>
    <mergeCell ref="U30:W30"/>
    <mergeCell ref="X32:Z32"/>
    <mergeCell ref="C29:N29"/>
    <mergeCell ref="C31:N31"/>
    <mergeCell ref="U31:W31"/>
    <mergeCell ref="A29:B29"/>
    <mergeCell ref="X31:Z31"/>
    <mergeCell ref="U29:W29"/>
    <mergeCell ref="A30:B30"/>
    <mergeCell ref="O31:T31"/>
    <mergeCell ref="A21:C21"/>
    <mergeCell ref="D21:Z21"/>
    <mergeCell ref="A22:C22"/>
    <mergeCell ref="D22:Z22"/>
    <mergeCell ref="A18:C18"/>
    <mergeCell ref="D18:Z18"/>
    <mergeCell ref="A23:C23"/>
    <mergeCell ref="D23:M23"/>
    <mergeCell ref="N23:O23"/>
    <mergeCell ref="P23:Z23"/>
    <mergeCell ref="A20:Z20"/>
    <mergeCell ref="C34:N34"/>
    <mergeCell ref="A41:Z41"/>
    <mergeCell ref="U35:W35"/>
    <mergeCell ref="V37:Z37"/>
    <mergeCell ref="C33:N33"/>
    <mergeCell ref="Q37:R37"/>
    <mergeCell ref="Q38:R40"/>
    <mergeCell ref="S39:U40"/>
    <mergeCell ref="A24:C24"/>
    <mergeCell ref="D24:M24"/>
    <mergeCell ref="N24:O24"/>
    <mergeCell ref="P24:Z24"/>
    <mergeCell ref="A25:C25"/>
    <mergeCell ref="A27:Z27"/>
    <mergeCell ref="C28:N28"/>
    <mergeCell ref="X30:Z30"/>
    <mergeCell ref="O29:T29"/>
    <mergeCell ref="A28:B28"/>
    <mergeCell ref="O30:T30"/>
    <mergeCell ref="O32:T32"/>
    <mergeCell ref="O28:T28"/>
    <mergeCell ref="C32:N32"/>
    <mergeCell ref="C30:N30"/>
    <mergeCell ref="A31:B31"/>
    <mergeCell ref="A8:C8"/>
    <mergeCell ref="A11:C11"/>
    <mergeCell ref="A12:C12"/>
    <mergeCell ref="Q8:S8"/>
    <mergeCell ref="G8:H8"/>
    <mergeCell ref="A4:R4"/>
    <mergeCell ref="A5:S5"/>
    <mergeCell ref="T4:Z5"/>
    <mergeCell ref="A44:Z44"/>
    <mergeCell ref="A35:B35"/>
    <mergeCell ref="A38:M38"/>
    <mergeCell ref="S37:U37"/>
    <mergeCell ref="A39:M40"/>
    <mergeCell ref="A33:B33"/>
    <mergeCell ref="X33:Z33"/>
    <mergeCell ref="X34:Z34"/>
    <mergeCell ref="U33:W33"/>
    <mergeCell ref="O33:T33"/>
    <mergeCell ref="A34:B34"/>
    <mergeCell ref="O34:T34"/>
    <mergeCell ref="O35:T35"/>
    <mergeCell ref="C35:N35"/>
    <mergeCell ref="X35:Z35"/>
    <mergeCell ref="U34:W34"/>
    <mergeCell ref="D16:M16"/>
    <mergeCell ref="D15:E15"/>
    <mergeCell ref="F15:H15"/>
    <mergeCell ref="I15:J15"/>
    <mergeCell ref="K15:M15"/>
    <mergeCell ref="F3:T3"/>
    <mergeCell ref="D14:Z14"/>
    <mergeCell ref="J8:K8"/>
    <mergeCell ref="D8:E8"/>
    <mergeCell ref="N8:P8"/>
    <mergeCell ref="X1:Z1"/>
    <mergeCell ref="A2:S2"/>
    <mergeCell ref="T2:Z2"/>
    <mergeCell ref="G17:I17"/>
    <mergeCell ref="A19:C19"/>
    <mergeCell ref="D19:Z19"/>
    <mergeCell ref="A16:C16"/>
    <mergeCell ref="A6:Z6"/>
    <mergeCell ref="D12:Z12"/>
    <mergeCell ref="A13:C13"/>
    <mergeCell ref="D13:Z13"/>
    <mergeCell ref="A14:C14"/>
    <mergeCell ref="D11:Z11"/>
    <mergeCell ref="A10:Z10"/>
    <mergeCell ref="A15:C15"/>
    <mergeCell ref="N15:O15"/>
    <mergeCell ref="P15:Z15"/>
    <mergeCell ref="N16:O16"/>
    <mergeCell ref="P16:Z16"/>
    <mergeCell ref="N17:O17"/>
    <mergeCell ref="P17:Z17"/>
    <mergeCell ref="J17:M17"/>
    <mergeCell ref="A17:C17"/>
    <mergeCell ref="D17:F17"/>
  </mergeCells>
  <phoneticPr fontId="12"/>
  <conditionalFormatting sqref="M36 W36 O35">
    <cfRule type="cellIs" dxfId="12" priority="31" operator="lessThanOrEqual">
      <formula>0</formula>
    </cfRule>
  </conditionalFormatting>
  <conditionalFormatting sqref="O29:O34">
    <cfRule type="cellIs" dxfId="11" priority="24" operator="lessThanOrEqual">
      <formula>0</formula>
    </cfRule>
  </conditionalFormatting>
  <conditionalFormatting sqref="T36:V36">
    <cfRule type="containsText" dxfId="10" priority="20" stopIfTrue="1" operator="containsText" text="要">
      <formula>NOT(ISERROR(SEARCH("要",T36)))</formula>
    </cfRule>
  </conditionalFormatting>
  <conditionalFormatting sqref="U29:W35">
    <cfRule type="cellIs" dxfId="9" priority="16" stopIfTrue="1" operator="lessThan">
      <formula>1</formula>
    </cfRule>
  </conditionalFormatting>
  <conditionalFormatting sqref="V38">
    <cfRule type="cellIs" dxfId="8" priority="15" stopIfTrue="1" operator="lessThan">
      <formula>1</formula>
    </cfRule>
  </conditionalFormatting>
  <conditionalFormatting sqref="X29:Z35">
    <cfRule type="cellIs" dxfId="7" priority="14" stopIfTrue="1" operator="lessThan">
      <formula>1</formula>
    </cfRule>
  </conditionalFormatting>
  <conditionalFormatting sqref="D8:E8 G8:H8 J8:K8 D11:Z14">
    <cfRule type="containsBlanks" dxfId="6" priority="7" stopIfTrue="1">
      <formula>LEN(TRIM(D8))=0</formula>
    </cfRule>
  </conditionalFormatting>
  <conditionalFormatting sqref="P15">
    <cfRule type="containsBlanks" dxfId="5" priority="6" stopIfTrue="1">
      <formula>LEN(TRIM(P15))=0</formula>
    </cfRule>
  </conditionalFormatting>
  <conditionalFormatting sqref="P17">
    <cfRule type="containsBlanks" dxfId="4" priority="5" stopIfTrue="1">
      <formula>LEN(TRIM(P17))=0</formula>
    </cfRule>
  </conditionalFormatting>
  <conditionalFormatting sqref="D16 D17:F17 D18:Z18 P16:P17">
    <cfRule type="containsBlanks" dxfId="3" priority="4" stopIfTrue="1">
      <formula>LEN(TRIM(D16))=0</formula>
    </cfRule>
  </conditionalFormatting>
  <conditionalFormatting sqref="D19">
    <cfRule type="containsBlanks" dxfId="2" priority="3">
      <formula>LEN(TRIM(D19))=0</formula>
    </cfRule>
  </conditionalFormatting>
  <conditionalFormatting sqref="F15 K15">
    <cfRule type="containsBlanks" dxfId="1" priority="2">
      <formula>LEN(TRIM(F15))=0</formula>
    </cfRule>
  </conditionalFormatting>
  <conditionalFormatting sqref="P15">
    <cfRule type="containsBlanks" dxfId="0" priority="1" stopIfTrue="1">
      <formula>LEN(TRIM(P15))=0</formula>
    </cfRule>
  </conditionalFormatting>
  <dataValidations count="9">
    <dataValidation imeMode="halfAlpha" allowBlank="1" showInputMessage="1" showErrorMessage="1" sqref="J8 Z8 P23:Z24 Q8 T8 D8 G8 D13 A29:B35 D17" xr:uid="{00000000-0002-0000-0000-000000000000}"/>
    <dataValidation imeMode="fullKatakana" allowBlank="1" showInputMessage="1" showErrorMessage="1" sqref="D11 D18" xr:uid="{00000000-0002-0000-0000-000001000000}"/>
    <dataValidation imeMode="hiragana" allowBlank="1" showInputMessage="1" showErrorMessage="1" sqref="D12:Z12 D14:Z14 D24:M24 A39:M40 D21:Z22 D16" xr:uid="{00000000-0002-0000-0000-000002000000}"/>
    <dataValidation type="list" allowBlank="1" showInputMessage="1" showErrorMessage="1" sqref="C30:N35" xr:uid="{00000000-0002-0000-0000-000003000000}">
      <formula1>バウチャー種類</formula1>
    </dataValidation>
    <dataValidation imeMode="halfKatakana" allowBlank="1" showInputMessage="1" showErrorMessage="1" sqref="D23:M23 F15 K15" xr:uid="{00000000-0002-0000-0000-000004000000}"/>
    <dataValidation imeMode="halfAlpha" allowBlank="1" showInputMessage="1" showErrorMessage="1" prompt="【例】 Taro Yamada" sqref="P15" xr:uid="{00000000-0002-0000-0000-000005000000}"/>
    <dataValidation imeMode="off" allowBlank="1" showInputMessage="1" showErrorMessage="1" sqref="P16:P17" xr:uid="{00000000-0002-0000-0000-000006000000}"/>
    <dataValidation imeMode="disabled" allowBlank="1" showInputMessage="1" showErrorMessage="1" prompt="【例】 1-1-1, Uchisaiwai-cho, Chiyoda-ku, Tokyo" sqref="D19" xr:uid="{00000000-0002-0000-0000-000007000000}"/>
    <dataValidation type="list" allowBlank="1" showInputMessage="1" showErrorMessage="1" prompt="プルダウンから選択してください" sqref="J17:M17" xr:uid="{68E1D79C-1D0F-4DF7-BAD6-88FC8D95FBAD}">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39370078740157483" right="0.39370078740157483" top="0.19685039370078741" bottom="0.19685039370078741" header="0.19685039370078741" footer="0.19685039370078741"/>
  <pageSetup paperSize="9" scale="97" orientation="portrait" horizontalDpi="300" verticalDpi="300" r:id="rId1"/>
  <ignoredErrors>
    <ignoredError sqref="U30:W35 U29:W29 Y29:Z2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5072" r:id="rId4" name="オプション 6880">
              <controlPr defaultSize="0" autoFill="0" autoLine="0" autoPict="0">
                <anchor moveWithCells="1" sizeWithCells="1">
                  <from>
                    <xdr:col>3</xdr:col>
                    <xdr:colOff>69850</xdr:colOff>
                    <xdr:row>24</xdr:row>
                    <xdr:rowOff>38100</xdr:rowOff>
                  </from>
                  <to>
                    <xdr:col>8</xdr:col>
                    <xdr:colOff>88900</xdr:colOff>
                    <xdr:row>24</xdr:row>
                    <xdr:rowOff>171450</xdr:rowOff>
                  </to>
                </anchor>
              </controlPr>
            </control>
          </mc:Choice>
        </mc:AlternateContent>
        <mc:AlternateContent xmlns:mc="http://schemas.openxmlformats.org/markup-compatibility/2006">
          <mc:Choice Requires="x14">
            <control shapeId="15073" r:id="rId5" name="オプション 6881">
              <controlPr defaultSize="0" autoFill="0" autoLine="0" autoPict="0">
                <anchor moveWithCells="1" sizeWithCells="1">
                  <from>
                    <xdr:col>8</xdr:col>
                    <xdr:colOff>38100</xdr:colOff>
                    <xdr:row>24</xdr:row>
                    <xdr:rowOff>38100</xdr:rowOff>
                  </from>
                  <to>
                    <xdr:col>12</xdr:col>
                    <xdr:colOff>247650</xdr:colOff>
                    <xdr:row>24</xdr:row>
                    <xdr:rowOff>171450</xdr:rowOff>
                  </to>
                </anchor>
              </controlPr>
            </control>
          </mc:Choice>
        </mc:AlternateContent>
        <mc:AlternateContent xmlns:mc="http://schemas.openxmlformats.org/markup-compatibility/2006">
          <mc:Choice Requires="x14">
            <control shapeId="15074" r:id="rId6" name="オプション 6882">
              <controlPr defaultSize="0" autoFill="0" autoLine="0" autoPict="0">
                <anchor moveWithCells="1" sizeWithCells="1">
                  <from>
                    <xdr:col>12</xdr:col>
                    <xdr:colOff>196850</xdr:colOff>
                    <xdr:row>24</xdr:row>
                    <xdr:rowOff>38100</xdr:rowOff>
                  </from>
                  <to>
                    <xdr:col>17</xdr:col>
                    <xdr:colOff>146050</xdr:colOff>
                    <xdr:row>24</xdr:row>
                    <xdr:rowOff>171450</xdr:rowOff>
                  </to>
                </anchor>
              </controlPr>
            </control>
          </mc:Choice>
        </mc:AlternateContent>
        <mc:AlternateContent xmlns:mc="http://schemas.openxmlformats.org/markup-compatibility/2006">
          <mc:Choice Requires="x14">
            <control shapeId="15075" r:id="rId7" name="オプション 6883">
              <controlPr defaultSize="0" autoFill="0" autoLine="0" autoPict="0">
                <anchor moveWithCells="1" sizeWithCells="1">
                  <from>
                    <xdr:col>17</xdr:col>
                    <xdr:colOff>82550</xdr:colOff>
                    <xdr:row>24</xdr:row>
                    <xdr:rowOff>38100</xdr:rowOff>
                  </from>
                  <to>
                    <xdr:col>21</xdr:col>
                    <xdr:colOff>215900</xdr:colOff>
                    <xdr:row>24</xdr:row>
                    <xdr:rowOff>171450</xdr:rowOff>
                  </to>
                </anchor>
              </controlPr>
            </control>
          </mc:Choice>
        </mc:AlternateContent>
        <mc:AlternateContent xmlns:mc="http://schemas.openxmlformats.org/markup-compatibility/2006">
          <mc:Choice Requires="x14">
            <control shapeId="15076" r:id="rId8" name="オプション 6884">
              <controlPr defaultSize="0" autoFill="0" autoLine="0" autoPict="0">
                <anchor moveWithCells="1" sizeWithCells="1">
                  <from>
                    <xdr:col>21</xdr:col>
                    <xdr:colOff>158750</xdr:colOff>
                    <xdr:row>24</xdr:row>
                    <xdr:rowOff>38100</xdr:rowOff>
                  </from>
                  <to>
                    <xdr:col>25</xdr:col>
                    <xdr:colOff>203200</xdr:colOff>
                    <xdr:row>24</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3324F72-A5DE-46F2-83E7-D539FB6B92EA}">
          <x14:formula1>
            <xm:f>List!$C$1:$C$32</xm:f>
          </x14:formula1>
          <xm:sqref>C29:N29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4"/>
  <sheetViews>
    <sheetView workbookViewId="0"/>
  </sheetViews>
  <sheetFormatPr defaultColWidth="9" defaultRowHeight="12.5"/>
  <cols>
    <col min="1" max="1" width="9" style="35"/>
    <col min="2" max="2" width="24.90625" style="19" customWidth="1"/>
    <col min="3" max="3" width="51.26953125" style="19" customWidth="1"/>
    <col min="4" max="4" width="25" style="19" customWidth="1"/>
    <col min="5" max="5" width="8.26953125" style="36" customWidth="1"/>
    <col min="6" max="6" width="12" style="20" customWidth="1"/>
    <col min="7" max="16384" width="9" style="19"/>
  </cols>
  <sheetData>
    <row r="1" spans="1:6" ht="22.5" customHeight="1">
      <c r="A1" s="37" t="s">
        <v>30</v>
      </c>
      <c r="B1" s="37" t="s">
        <v>8</v>
      </c>
      <c r="C1" s="37" t="s">
        <v>36</v>
      </c>
      <c r="D1" s="37"/>
      <c r="E1" s="37" t="s">
        <v>31</v>
      </c>
      <c r="F1" s="38"/>
    </row>
    <row r="2" spans="1:6" ht="14.25" customHeight="1">
      <c r="A2" s="67">
        <v>13</v>
      </c>
      <c r="B2" s="19" t="s">
        <v>45</v>
      </c>
      <c r="C2" s="19" t="s">
        <v>80</v>
      </c>
      <c r="D2" s="19" t="s">
        <v>46</v>
      </c>
      <c r="E2" s="36">
        <v>10</v>
      </c>
      <c r="F2" s="20">
        <v>14800</v>
      </c>
    </row>
    <row r="3" spans="1:6" ht="14.25" customHeight="1">
      <c r="A3" s="67">
        <v>14</v>
      </c>
      <c r="B3" s="19" t="s">
        <v>45</v>
      </c>
      <c r="C3" s="19" t="s">
        <v>79</v>
      </c>
      <c r="D3" s="19" t="s">
        <v>46</v>
      </c>
      <c r="E3" s="36">
        <v>10</v>
      </c>
      <c r="F3" s="20">
        <v>14800</v>
      </c>
    </row>
    <row r="4" spans="1:6" ht="14.25" customHeight="1">
      <c r="A4" s="67">
        <v>15</v>
      </c>
      <c r="B4" s="19" t="s">
        <v>45</v>
      </c>
      <c r="C4" s="19" t="s">
        <v>47</v>
      </c>
      <c r="D4" s="19" t="s">
        <v>46</v>
      </c>
      <c r="E4" s="36">
        <v>10</v>
      </c>
      <c r="F4" s="20">
        <v>14800</v>
      </c>
    </row>
    <row r="5" spans="1:6" ht="14.25" customHeight="1">
      <c r="A5" s="67">
        <v>16</v>
      </c>
      <c r="B5" s="19" t="s">
        <v>45</v>
      </c>
      <c r="C5" s="19" t="s">
        <v>78</v>
      </c>
      <c r="D5" s="19" t="s">
        <v>46</v>
      </c>
      <c r="E5" s="36">
        <v>10</v>
      </c>
      <c r="F5" s="20">
        <v>1480</v>
      </c>
    </row>
    <row r="6" spans="1:6" ht="14.25" customHeight="1">
      <c r="A6" s="67">
        <v>17</v>
      </c>
      <c r="B6" s="19" t="s">
        <v>45</v>
      </c>
      <c r="C6" s="19" t="s">
        <v>48</v>
      </c>
      <c r="D6" s="19" t="s">
        <v>46</v>
      </c>
      <c r="E6" s="36">
        <v>10</v>
      </c>
      <c r="F6" s="20">
        <v>1480</v>
      </c>
    </row>
    <row r="7" spans="1:6" ht="14.25" customHeight="1">
      <c r="A7" s="67">
        <v>25</v>
      </c>
      <c r="B7" s="19" t="s">
        <v>32</v>
      </c>
      <c r="C7" s="19" t="s">
        <v>33</v>
      </c>
      <c r="D7" s="19" t="s">
        <v>49</v>
      </c>
      <c r="E7" s="36">
        <v>10</v>
      </c>
      <c r="F7" s="20">
        <v>1480</v>
      </c>
    </row>
    <row r="8" spans="1:6" ht="14.25" customHeight="1">
      <c r="A8" s="67">
        <v>26</v>
      </c>
      <c r="B8" s="19" t="s">
        <v>32</v>
      </c>
      <c r="C8" s="19" t="s">
        <v>34</v>
      </c>
      <c r="D8" s="19" t="s">
        <v>49</v>
      </c>
      <c r="E8" s="36">
        <v>10</v>
      </c>
      <c r="F8" s="20">
        <v>1480</v>
      </c>
    </row>
    <row r="9" spans="1:6" ht="14.25" customHeight="1">
      <c r="A9" s="67">
        <v>27</v>
      </c>
      <c r="B9" s="19" t="s">
        <v>32</v>
      </c>
      <c r="C9" s="19" t="s">
        <v>35</v>
      </c>
      <c r="D9" s="19" t="s">
        <v>49</v>
      </c>
      <c r="E9" s="36">
        <v>10</v>
      </c>
      <c r="F9" s="20">
        <v>1480</v>
      </c>
    </row>
    <row r="10" spans="1:6" ht="14.25" customHeight="1">
      <c r="A10" s="67">
        <v>28</v>
      </c>
      <c r="B10" s="19" t="s">
        <v>32</v>
      </c>
      <c r="C10" s="19" t="s">
        <v>25</v>
      </c>
      <c r="D10" s="19" t="s">
        <v>49</v>
      </c>
      <c r="E10" s="36">
        <v>10</v>
      </c>
      <c r="F10" s="20">
        <v>1480</v>
      </c>
    </row>
    <row r="11" spans="1:6" ht="14.25" customHeight="1">
      <c r="A11" s="67">
        <v>29</v>
      </c>
      <c r="B11" s="19" t="s">
        <v>32</v>
      </c>
      <c r="C11" s="19" t="s">
        <v>26</v>
      </c>
      <c r="D11" s="19" t="s">
        <v>49</v>
      </c>
      <c r="E11" s="36">
        <v>10</v>
      </c>
      <c r="F11" s="20">
        <v>1480</v>
      </c>
    </row>
    <row r="12" spans="1:6" ht="14.25" customHeight="1">
      <c r="A12" s="67">
        <v>44</v>
      </c>
      <c r="B12" s="19" t="s">
        <v>32</v>
      </c>
      <c r="C12" s="19" t="s">
        <v>81</v>
      </c>
      <c r="D12" s="19" t="s">
        <v>49</v>
      </c>
      <c r="E12" s="36">
        <v>5</v>
      </c>
      <c r="F12" s="20">
        <v>2000</v>
      </c>
    </row>
    <row r="13" spans="1:6" ht="14.25" customHeight="1">
      <c r="A13" s="67">
        <v>24</v>
      </c>
      <c r="B13" s="19" t="s">
        <v>9</v>
      </c>
      <c r="C13" s="19" t="s">
        <v>82</v>
      </c>
      <c r="D13" s="19" t="s">
        <v>50</v>
      </c>
      <c r="E13" s="36" t="s">
        <v>51</v>
      </c>
      <c r="F13" s="20">
        <v>13300</v>
      </c>
    </row>
    <row r="14" spans="1:6" ht="14.25" customHeight="1">
      <c r="A14" s="67">
        <v>47</v>
      </c>
      <c r="B14" s="19" t="s">
        <v>44</v>
      </c>
      <c r="C14" s="19" t="s">
        <v>83</v>
      </c>
      <c r="E14" s="36">
        <v>1</v>
      </c>
      <c r="F14" s="20">
        <v>15000</v>
      </c>
    </row>
    <row r="15" spans="1:6" ht="14.25" customHeight="1">
      <c r="A15" s="67"/>
      <c r="C15" s="19" t="s">
        <v>98</v>
      </c>
      <c r="D15" s="19" t="s">
        <v>50</v>
      </c>
      <c r="E15" s="36" t="s">
        <v>51</v>
      </c>
      <c r="F15" s="20">
        <v>26000</v>
      </c>
    </row>
    <row r="16" spans="1:6" ht="14.25" customHeight="1">
      <c r="A16" s="67">
        <v>49</v>
      </c>
      <c r="B16" s="19" t="s">
        <v>52</v>
      </c>
      <c r="C16" s="19" t="s">
        <v>53</v>
      </c>
      <c r="D16" s="19" t="s">
        <v>54</v>
      </c>
      <c r="E16" s="36">
        <v>10</v>
      </c>
      <c r="F16" s="20">
        <v>23100</v>
      </c>
    </row>
    <row r="17" spans="1:6">
      <c r="A17" s="67">
        <v>22</v>
      </c>
      <c r="B17" s="19" t="s">
        <v>55</v>
      </c>
      <c r="C17" s="19" t="s">
        <v>56</v>
      </c>
      <c r="D17" s="19" t="s">
        <v>50</v>
      </c>
      <c r="E17" s="36" t="s">
        <v>51</v>
      </c>
      <c r="F17" s="20">
        <v>19500</v>
      </c>
    </row>
    <row r="18" spans="1:6">
      <c r="A18" s="67">
        <v>23</v>
      </c>
      <c r="B18" s="19" t="s">
        <v>55</v>
      </c>
      <c r="C18" s="19" t="s">
        <v>57</v>
      </c>
      <c r="D18" s="19" t="s">
        <v>50</v>
      </c>
      <c r="E18" s="36" t="s">
        <v>51</v>
      </c>
      <c r="F18" s="20">
        <v>7500</v>
      </c>
    </row>
    <row r="19" spans="1:6">
      <c r="A19" s="67">
        <v>6</v>
      </c>
      <c r="B19" s="19" t="s">
        <v>7</v>
      </c>
      <c r="C19" s="19" t="s">
        <v>87</v>
      </c>
      <c r="D19" s="19" t="s">
        <v>58</v>
      </c>
      <c r="E19" s="36">
        <v>1</v>
      </c>
    </row>
    <row r="20" spans="1:6">
      <c r="A20" s="67">
        <v>18</v>
      </c>
      <c r="B20" s="19" t="s">
        <v>59</v>
      </c>
      <c r="C20" s="19" t="s">
        <v>100</v>
      </c>
      <c r="D20" s="19" t="s">
        <v>46</v>
      </c>
      <c r="E20" s="36">
        <v>10</v>
      </c>
      <c r="F20" s="20">
        <v>15000</v>
      </c>
    </row>
    <row r="21" spans="1:6" s="69" customFormat="1">
      <c r="A21" s="68"/>
      <c r="B21" s="69" t="s">
        <v>59</v>
      </c>
      <c r="C21" s="69" t="s">
        <v>101</v>
      </c>
      <c r="D21" s="69" t="s">
        <v>46</v>
      </c>
      <c r="E21" s="36">
        <v>10</v>
      </c>
      <c r="F21" s="70">
        <v>30000</v>
      </c>
    </row>
    <row r="22" spans="1:6" s="69" customFormat="1">
      <c r="A22" s="68">
        <v>20</v>
      </c>
      <c r="B22" s="69" t="s">
        <v>10</v>
      </c>
      <c r="C22" s="69" t="s">
        <v>85</v>
      </c>
      <c r="D22" s="69" t="s">
        <v>86</v>
      </c>
      <c r="E22" s="36">
        <v>1</v>
      </c>
      <c r="F22" s="70">
        <v>32750</v>
      </c>
    </row>
    <row r="23" spans="1:6" s="69" customFormat="1">
      <c r="A23" s="68">
        <v>21</v>
      </c>
      <c r="B23" s="69" t="s">
        <v>10</v>
      </c>
      <c r="C23" s="69" t="s">
        <v>84</v>
      </c>
      <c r="D23" s="69" t="s">
        <v>50</v>
      </c>
      <c r="E23" s="36" t="s">
        <v>51</v>
      </c>
      <c r="F23" s="70">
        <v>29475</v>
      </c>
    </row>
    <row r="24" spans="1:6">
      <c r="A24" s="67">
        <v>50</v>
      </c>
      <c r="B24" s="19" t="s">
        <v>60</v>
      </c>
      <c r="C24" s="19" t="s">
        <v>61</v>
      </c>
      <c r="D24" s="19" t="s">
        <v>62</v>
      </c>
      <c r="E24" s="36">
        <v>1</v>
      </c>
      <c r="F24" s="20">
        <v>26500</v>
      </c>
    </row>
    <row r="25" spans="1:6">
      <c r="A25" s="67">
        <v>51</v>
      </c>
      <c r="B25" s="19" t="s">
        <v>60</v>
      </c>
      <c r="C25" s="19" t="s">
        <v>63</v>
      </c>
      <c r="D25" s="19" t="s">
        <v>64</v>
      </c>
      <c r="E25" s="36">
        <v>11</v>
      </c>
      <c r="F25" s="20">
        <v>23850</v>
      </c>
    </row>
    <row r="26" spans="1:6">
      <c r="A26" s="67">
        <v>52</v>
      </c>
      <c r="B26" s="19" t="s">
        <v>60</v>
      </c>
      <c r="C26" s="19" t="s">
        <v>65</v>
      </c>
      <c r="D26" s="19" t="s">
        <v>66</v>
      </c>
      <c r="E26" s="36">
        <v>30</v>
      </c>
      <c r="F26" s="20">
        <v>22525</v>
      </c>
    </row>
    <row r="27" spans="1:6">
      <c r="A27" s="67">
        <v>53</v>
      </c>
      <c r="B27" s="19" t="s">
        <v>60</v>
      </c>
      <c r="C27" s="19" t="s">
        <v>67</v>
      </c>
      <c r="D27" s="19" t="s">
        <v>62</v>
      </c>
      <c r="E27" s="36">
        <v>1</v>
      </c>
      <c r="F27" s="20">
        <v>35300</v>
      </c>
    </row>
    <row r="28" spans="1:6">
      <c r="A28" s="67">
        <v>54</v>
      </c>
      <c r="B28" s="19" t="s">
        <v>60</v>
      </c>
      <c r="C28" s="19" t="s">
        <v>68</v>
      </c>
      <c r="D28" s="19" t="s">
        <v>64</v>
      </c>
      <c r="E28" s="36">
        <v>11</v>
      </c>
      <c r="F28" s="20">
        <v>31770</v>
      </c>
    </row>
    <row r="29" spans="1:6">
      <c r="A29" s="67">
        <v>55</v>
      </c>
      <c r="B29" s="19" t="s">
        <v>60</v>
      </c>
      <c r="C29" s="19" t="s">
        <v>69</v>
      </c>
      <c r="D29" s="19" t="s">
        <v>70</v>
      </c>
      <c r="E29" s="36">
        <v>30</v>
      </c>
      <c r="F29" s="20">
        <v>30005</v>
      </c>
    </row>
    <row r="30" spans="1:6">
      <c r="A30" s="67">
        <v>38</v>
      </c>
      <c r="B30" s="19" t="s">
        <v>71</v>
      </c>
      <c r="C30" s="19" t="s">
        <v>72</v>
      </c>
      <c r="D30" s="19" t="s">
        <v>73</v>
      </c>
      <c r="E30" s="36">
        <v>10</v>
      </c>
      <c r="F30" s="20">
        <v>14000</v>
      </c>
    </row>
    <row r="31" spans="1:6">
      <c r="A31" s="67">
        <v>39</v>
      </c>
      <c r="B31" s="19" t="s">
        <v>71</v>
      </c>
      <c r="C31" s="19" t="s">
        <v>74</v>
      </c>
      <c r="D31" s="19" t="s">
        <v>75</v>
      </c>
      <c r="E31" s="36">
        <v>50</v>
      </c>
      <c r="F31" s="20">
        <v>13500</v>
      </c>
    </row>
    <row r="32" spans="1:6">
      <c r="A32" s="67">
        <v>40</v>
      </c>
      <c r="B32" s="19" t="s">
        <v>71</v>
      </c>
      <c r="C32" s="19" t="s">
        <v>76</v>
      </c>
      <c r="D32" s="19" t="s">
        <v>77</v>
      </c>
      <c r="E32" s="36">
        <v>100</v>
      </c>
      <c r="F32" s="20">
        <v>13000</v>
      </c>
    </row>
    <row r="33" spans="1:6">
      <c r="E33" s="19"/>
      <c r="F33" s="19"/>
    </row>
    <row r="34" spans="1:6">
      <c r="A34" s="67"/>
    </row>
  </sheetData>
  <sheetProtection selectLockedCells="1" selectUnlockedCells="1"/>
  <phoneticPr fontId="12"/>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
    </sheetView>
  </sheetViews>
  <sheetFormatPr defaultRowHeight="13"/>
  <sheetData>
    <row r="1" spans="1:1">
      <c r="A1" t="s">
        <v>89</v>
      </c>
    </row>
    <row r="2" spans="1:1">
      <c r="A2">
        <v>1</v>
      </c>
    </row>
  </sheetData>
  <phoneticPr fontId="5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List</vt:lpstr>
      <vt:lpstr>Sheet1</vt:lpstr>
      <vt:lpstr>バウチャー種類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Mika Negishi</cp:lastModifiedBy>
  <cp:lastPrinted>2023-10-20T00:28:09Z</cp:lastPrinted>
  <dcterms:created xsi:type="dcterms:W3CDTF">2013-06-04T06:36:37Z</dcterms:created>
  <dcterms:modified xsi:type="dcterms:W3CDTF">2024-10-24T02:06:30Z</dcterms:modified>
</cp:coreProperties>
</file>